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6" activeTab="0"/>
  </bookViews>
  <sheets>
    <sheet name="RECORDS" sheetId="1" r:id="rId1"/>
    <sheet name="Central vs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  <sheet name="1991" sheetId="19" r:id="rId19"/>
    <sheet name="1990" sheetId="20" r:id="rId20"/>
    <sheet name="1989" sheetId="21" r:id="rId21"/>
    <sheet name="1988" sheetId="22" r:id="rId22"/>
    <sheet name="1987" sheetId="23" r:id="rId23"/>
    <sheet name="1986" sheetId="24" r:id="rId24"/>
    <sheet name="1985" sheetId="25" r:id="rId25"/>
    <sheet name="1984" sheetId="26" r:id="rId26"/>
    <sheet name="1983" sheetId="27" r:id="rId27"/>
    <sheet name="1982" sheetId="28" r:id="rId28"/>
    <sheet name="1981" sheetId="29" r:id="rId29"/>
    <sheet name="1980" sheetId="30" r:id="rId30"/>
    <sheet name="1979" sheetId="31" r:id="rId31"/>
    <sheet name="1978" sheetId="32" r:id="rId32"/>
    <sheet name="1977" sheetId="33" r:id="rId33"/>
    <sheet name="1976" sheetId="34" r:id="rId34"/>
    <sheet name="1975" sheetId="35" r:id="rId35"/>
    <sheet name="1974" sheetId="36" r:id="rId36"/>
    <sheet name="1973" sheetId="37" r:id="rId37"/>
    <sheet name="1972" sheetId="38" r:id="rId38"/>
    <sheet name="1971" sheetId="39" r:id="rId39"/>
  </sheets>
  <definedNames/>
  <calcPr fullCalcOnLoad="1"/>
</workbook>
</file>

<file path=xl/sharedStrings.xml><?xml version="1.0" encoding="utf-8"?>
<sst xmlns="http://schemas.openxmlformats.org/spreadsheetml/2006/main" count="2526" uniqueCount="149">
  <si>
    <t>Season</t>
  </si>
  <si>
    <t>Record</t>
  </si>
  <si>
    <t>Wins</t>
  </si>
  <si>
    <t>Losses</t>
  </si>
  <si>
    <t>Head Coach</t>
  </si>
  <si>
    <t>Head Coach:</t>
  </si>
  <si>
    <t>Opponent</t>
  </si>
  <si>
    <t>Score</t>
  </si>
  <si>
    <t>Central</t>
  </si>
  <si>
    <t>Them</t>
  </si>
  <si>
    <t>Result</t>
  </si>
  <si>
    <t>Season Record</t>
  </si>
  <si>
    <t>Seasons</t>
  </si>
  <si>
    <t>Win</t>
  </si>
  <si>
    <t>Logan</t>
  </si>
  <si>
    <t>Onalaska</t>
  </si>
  <si>
    <t>Winona</t>
  </si>
  <si>
    <t>Madison Memorial</t>
  </si>
  <si>
    <t>Aquinas</t>
  </si>
  <si>
    <t>Sparta</t>
  </si>
  <si>
    <t>Chippewa Falls</t>
  </si>
  <si>
    <t>Eau Claire Memorial</t>
  </si>
  <si>
    <t>Tie</t>
  </si>
  <si>
    <t>Tomah</t>
  </si>
  <si>
    <t>Eau Claire North</t>
  </si>
  <si>
    <t>Notes</t>
  </si>
  <si>
    <t>Loss</t>
  </si>
  <si>
    <t>Season Record:</t>
  </si>
  <si>
    <t xml:space="preserve">Overall </t>
  </si>
  <si>
    <t>Years</t>
  </si>
  <si>
    <t>Ties</t>
  </si>
  <si>
    <t>Menomonie</t>
  </si>
  <si>
    <t>Winona Cotter</t>
  </si>
  <si>
    <t xml:space="preserve">Eau Claire Memorial </t>
  </si>
  <si>
    <t>West Salem</t>
  </si>
  <si>
    <t>Win %</t>
  </si>
  <si>
    <t>Overall Record</t>
  </si>
  <si>
    <t>Coaching Record</t>
  </si>
  <si>
    <t>MVC Opponents</t>
  </si>
  <si>
    <t>Holmen</t>
  </si>
  <si>
    <t>Non Conference</t>
  </si>
  <si>
    <t xml:space="preserve">Winona </t>
  </si>
  <si>
    <t xml:space="preserve"> </t>
  </si>
  <si>
    <t>MVC Record</t>
  </si>
  <si>
    <t>Non Conference Record</t>
  </si>
  <si>
    <t>OVERALL RECORD</t>
  </si>
  <si>
    <t>Boys Tennis</t>
  </si>
  <si>
    <t>Havlicek</t>
  </si>
  <si>
    <t>John Havlicek</t>
  </si>
  <si>
    <t>Kuhn</t>
  </si>
  <si>
    <t>Eau Claire Regis</t>
  </si>
  <si>
    <t>Central Invite</t>
  </si>
  <si>
    <t>Stevens Point Invite</t>
  </si>
  <si>
    <t>Sugar Loaf Invite</t>
  </si>
  <si>
    <t>MVC Championship</t>
  </si>
  <si>
    <t>Sub-Sectional</t>
  </si>
  <si>
    <t>Sectional</t>
  </si>
  <si>
    <t>Won</t>
  </si>
  <si>
    <t>4th</t>
  </si>
  <si>
    <t>5th</t>
  </si>
  <si>
    <t>-</t>
  </si>
  <si>
    <t>2nd</t>
  </si>
  <si>
    <t>3rd</t>
  </si>
  <si>
    <t>Menomonie Invite</t>
  </si>
  <si>
    <t>Sheboygan Invite</t>
  </si>
  <si>
    <t>At Aquinas</t>
  </si>
  <si>
    <t>At Central</t>
  </si>
  <si>
    <t>At Madison Memorial</t>
  </si>
  <si>
    <t>1st</t>
  </si>
  <si>
    <t>Superior</t>
  </si>
  <si>
    <t>Black River Falls</t>
  </si>
  <si>
    <t>New Richmond</t>
  </si>
  <si>
    <t>Winona Cotter Invite</t>
  </si>
  <si>
    <t>Brookfield Invite</t>
  </si>
  <si>
    <t xml:space="preserve">Madison West </t>
  </si>
  <si>
    <t>Burlington</t>
  </si>
  <si>
    <t>Racine Case</t>
  </si>
  <si>
    <t>Richland Center</t>
  </si>
  <si>
    <t>Manitowoc</t>
  </si>
  <si>
    <t>At Baraboo</t>
  </si>
  <si>
    <t>Rained Out</t>
  </si>
  <si>
    <t>Madison Invite</t>
  </si>
  <si>
    <t xml:space="preserve">Winona Cotter </t>
  </si>
  <si>
    <t xml:space="preserve">1st </t>
  </si>
  <si>
    <t>Shawano</t>
  </si>
  <si>
    <t>Eau Claire Memorial Invite</t>
  </si>
  <si>
    <t>Beaver Dam Invite</t>
  </si>
  <si>
    <t>State</t>
  </si>
  <si>
    <t>6th</t>
  </si>
  <si>
    <t>10th</t>
  </si>
  <si>
    <t>W. Coaty &amp; A. Campbell - Doubles</t>
  </si>
  <si>
    <t>7th</t>
  </si>
  <si>
    <t>J. Kuhn</t>
  </si>
  <si>
    <t>20th</t>
  </si>
  <si>
    <t>At Madison West</t>
  </si>
  <si>
    <t xml:space="preserve">2nd </t>
  </si>
  <si>
    <t>Clift</t>
  </si>
  <si>
    <t>Chippewa Falls Invite</t>
  </si>
  <si>
    <t>T. Clift</t>
  </si>
  <si>
    <t>No Points</t>
  </si>
  <si>
    <t>P. Olson</t>
  </si>
  <si>
    <t>11th</t>
  </si>
  <si>
    <t>CFC Invite</t>
  </si>
  <si>
    <t>BRC Championship</t>
  </si>
  <si>
    <t>Chippewa Falls Quad</t>
  </si>
  <si>
    <t>G. Robarge</t>
  </si>
  <si>
    <t>Olson</t>
  </si>
  <si>
    <t>Robarge</t>
  </si>
  <si>
    <t>Tournaments, Invitationals, Quads, Triangulars</t>
  </si>
  <si>
    <t>Place</t>
  </si>
  <si>
    <t>8th</t>
  </si>
  <si>
    <t>9th</t>
  </si>
  <si>
    <t>Madison West</t>
  </si>
  <si>
    <t>Wisconsin Rapids Invite</t>
  </si>
  <si>
    <t>Jane Klippel</t>
  </si>
  <si>
    <t>Chippewa Falls / Logan</t>
  </si>
  <si>
    <t>Weinbender</t>
  </si>
  <si>
    <t>Eau Claire</t>
  </si>
  <si>
    <t>Martin Luther Prairie</t>
  </si>
  <si>
    <t>Rochester J.M.</t>
  </si>
  <si>
    <t>Madison West Quad</t>
  </si>
  <si>
    <t>Menomonie Quad</t>
  </si>
  <si>
    <t>Poehling</t>
  </si>
  <si>
    <t>Waukesha Invite</t>
  </si>
  <si>
    <t>Neenah Invite</t>
  </si>
  <si>
    <t>Madison West Invite</t>
  </si>
  <si>
    <t>15th</t>
  </si>
  <si>
    <t>16th</t>
  </si>
  <si>
    <t>Red Raider Invite</t>
  </si>
  <si>
    <t>8 points</t>
  </si>
  <si>
    <t>H. Poehling</t>
  </si>
  <si>
    <t>Campion</t>
  </si>
  <si>
    <t>12th</t>
  </si>
  <si>
    <t>Aquinas Invite</t>
  </si>
  <si>
    <t>Austin Invite</t>
  </si>
  <si>
    <t>26th</t>
  </si>
  <si>
    <t>2th</t>
  </si>
  <si>
    <t>Wausau East</t>
  </si>
  <si>
    <t>2000-present</t>
  </si>
  <si>
    <t>1993-1999</t>
  </si>
  <si>
    <t>1991-1992</t>
  </si>
  <si>
    <t>Klippel</t>
  </si>
  <si>
    <t>1988-1990</t>
  </si>
  <si>
    <t>Menomonie / Winona Cotter</t>
  </si>
  <si>
    <t>No Score</t>
  </si>
  <si>
    <t>1971-1979</t>
  </si>
  <si>
    <t>1980-1983</t>
  </si>
  <si>
    <t>1984-1986</t>
  </si>
  <si>
    <t>Viroqua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</si>
</sst>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 quotePrefix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shrinkToFit="1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4" width="7.28125" style="0" customWidth="1"/>
    <col min="5" max="5" width="13.421875" style="0" bestFit="1" customWidth="1"/>
    <col min="6" max="6" width="9.140625" style="16" customWidth="1"/>
    <col min="7" max="7" width="14.00390625" style="18" customWidth="1"/>
    <col min="8" max="8" width="11.7109375" style="18" bestFit="1" customWidth="1"/>
    <col min="9" max="9" width="9.7109375" style="18" bestFit="1" customWidth="1"/>
    <col min="10" max="12" width="7.28125" style="18" customWidth="1"/>
    <col min="13" max="13" width="8.28125" style="18" customWidth="1"/>
    <col min="14" max="14" width="9.140625" style="18" customWidth="1"/>
  </cols>
  <sheetData>
    <row r="1" ht="18">
      <c r="A1" s="3" t="s">
        <v>46</v>
      </c>
    </row>
    <row r="2" ht="18">
      <c r="A2" s="3"/>
    </row>
    <row r="3" spans="1:7" ht="15.75">
      <c r="A3" s="22" t="s">
        <v>36</v>
      </c>
      <c r="B3" s="22"/>
      <c r="C3" s="22"/>
      <c r="D3" s="22"/>
      <c r="E3" s="22"/>
      <c r="F3" s="23"/>
      <c r="G3" s="24" t="s">
        <v>37</v>
      </c>
    </row>
    <row r="5" spans="1:13" ht="15">
      <c r="A5" s="6" t="s">
        <v>0</v>
      </c>
      <c r="B5" s="37" t="s">
        <v>1</v>
      </c>
      <c r="C5" s="37"/>
      <c r="D5" s="37"/>
      <c r="E5" s="6" t="s">
        <v>4</v>
      </c>
      <c r="F5" s="25"/>
      <c r="G5" s="26" t="s">
        <v>4</v>
      </c>
      <c r="H5" s="26" t="s">
        <v>29</v>
      </c>
      <c r="I5" s="26" t="s">
        <v>12</v>
      </c>
      <c r="J5" s="38" t="s">
        <v>1</v>
      </c>
      <c r="K5" s="39"/>
      <c r="L5" s="39"/>
      <c r="M5" s="26" t="s">
        <v>35</v>
      </c>
    </row>
    <row r="6" spans="1:13" ht="12.75">
      <c r="A6" s="1"/>
      <c r="B6" s="14" t="s">
        <v>2</v>
      </c>
      <c r="C6" s="14" t="s">
        <v>3</v>
      </c>
      <c r="D6" s="14" t="s">
        <v>30</v>
      </c>
      <c r="E6" s="17"/>
      <c r="F6" s="27"/>
      <c r="G6" s="28"/>
      <c r="H6" s="28"/>
      <c r="I6" s="28"/>
      <c r="J6" s="20" t="s">
        <v>2</v>
      </c>
      <c r="K6" s="20" t="s">
        <v>3</v>
      </c>
      <c r="L6" s="20" t="s">
        <v>30</v>
      </c>
      <c r="M6" s="20"/>
    </row>
    <row r="8" spans="1:13" ht="12.75">
      <c r="A8" s="1">
        <v>1971</v>
      </c>
      <c r="B8" s="1">
        <f>'1971'!E10</f>
        <v>11</v>
      </c>
      <c r="C8" s="1">
        <f>'1971'!F10</f>
        <v>1</v>
      </c>
      <c r="D8" s="1">
        <f>'1971'!G10</f>
        <v>0</v>
      </c>
      <c r="E8" s="1" t="s">
        <v>122</v>
      </c>
      <c r="G8" s="19" t="s">
        <v>122</v>
      </c>
      <c r="H8" s="19" t="s">
        <v>145</v>
      </c>
      <c r="I8" s="19">
        <v>9</v>
      </c>
      <c r="J8" s="19">
        <f>SUM(B8:B16)</f>
        <v>72</v>
      </c>
      <c r="K8" s="19">
        <f>SUM(C8:C16)</f>
        <v>20</v>
      </c>
      <c r="L8" s="19">
        <f>SUM(D8:D16)</f>
        <v>0</v>
      </c>
      <c r="M8" s="21">
        <f aca="true" t="shared" si="0" ref="M8:M14">J8/(J8+K8)</f>
        <v>0.782608695652174</v>
      </c>
    </row>
    <row r="9" spans="1:13" ht="12.75">
      <c r="A9" s="1">
        <v>1972</v>
      </c>
      <c r="B9" s="1">
        <f>'1972'!E10</f>
        <v>11</v>
      </c>
      <c r="C9" s="1">
        <f>'1972'!F10</f>
        <v>0</v>
      </c>
      <c r="D9" s="1">
        <f>'1972'!G10</f>
        <v>0</v>
      </c>
      <c r="E9" s="1" t="s">
        <v>122</v>
      </c>
      <c r="G9" s="19" t="s">
        <v>116</v>
      </c>
      <c r="H9" s="19" t="s">
        <v>146</v>
      </c>
      <c r="I9" s="19">
        <v>4</v>
      </c>
      <c r="J9" s="19">
        <f>SUM(B17:B20)</f>
        <v>22</v>
      </c>
      <c r="K9" s="19">
        <f>SUM(C17:C20)</f>
        <v>19</v>
      </c>
      <c r="L9" s="19">
        <f>SUM(D17:D20)</f>
        <v>0</v>
      </c>
      <c r="M9" s="21">
        <f t="shared" si="0"/>
        <v>0.5365853658536586</v>
      </c>
    </row>
    <row r="10" spans="1:13" ht="12.75">
      <c r="A10" s="1">
        <v>1973</v>
      </c>
      <c r="B10" s="1">
        <f>'1973'!E10</f>
        <v>10</v>
      </c>
      <c r="C10" s="1">
        <f>'1973'!F10</f>
        <v>0</v>
      </c>
      <c r="D10" s="1">
        <f>'1973'!G10</f>
        <v>0</v>
      </c>
      <c r="E10" s="1" t="s">
        <v>122</v>
      </c>
      <c r="G10" s="19" t="s">
        <v>141</v>
      </c>
      <c r="H10" s="19" t="s">
        <v>147</v>
      </c>
      <c r="I10" s="19">
        <v>3</v>
      </c>
      <c r="J10" s="19">
        <f>SUM(B21:B23)</f>
        <v>25</v>
      </c>
      <c r="K10" s="19">
        <f>SUM(C21:C23)</f>
        <v>9</v>
      </c>
      <c r="L10" s="19">
        <f>SUM(D21:D23)</f>
        <v>0</v>
      </c>
      <c r="M10" s="21">
        <f t="shared" si="0"/>
        <v>0.7352941176470589</v>
      </c>
    </row>
    <row r="11" spans="1:13" ht="12.75">
      <c r="A11" s="1">
        <v>1974</v>
      </c>
      <c r="B11" s="1">
        <f>'1974'!E10</f>
        <v>5</v>
      </c>
      <c r="C11" s="1">
        <f>'1974'!F10</f>
        <v>4</v>
      </c>
      <c r="D11" s="1">
        <f>'1974'!G10</f>
        <v>0</v>
      </c>
      <c r="E11" s="1" t="s">
        <v>122</v>
      </c>
      <c r="G11" s="19" t="s">
        <v>107</v>
      </c>
      <c r="H11" s="19">
        <v>1987</v>
      </c>
      <c r="I11" s="19">
        <v>1</v>
      </c>
      <c r="J11" s="19">
        <f>B24</f>
        <v>4</v>
      </c>
      <c r="K11" s="19">
        <f>C24</f>
        <v>7</v>
      </c>
      <c r="L11" s="19">
        <f>D24</f>
        <v>0</v>
      </c>
      <c r="M11" s="21">
        <f t="shared" si="0"/>
        <v>0.36363636363636365</v>
      </c>
    </row>
    <row r="12" spans="1:13" ht="12.75">
      <c r="A12" s="1">
        <v>1975</v>
      </c>
      <c r="B12" s="1">
        <f>'1975'!E10</f>
        <v>8</v>
      </c>
      <c r="C12" s="1">
        <f>'1975'!F10</f>
        <v>2</v>
      </c>
      <c r="D12" s="1">
        <f>'1975'!G10</f>
        <v>0</v>
      </c>
      <c r="E12" s="1" t="s">
        <v>122</v>
      </c>
      <c r="G12" s="19" t="s">
        <v>106</v>
      </c>
      <c r="H12" s="19" t="s">
        <v>142</v>
      </c>
      <c r="I12" s="19">
        <v>3</v>
      </c>
      <c r="J12" s="19">
        <f>SUM(B25:B27)</f>
        <v>17</v>
      </c>
      <c r="K12" s="19">
        <f>SUM(C25:C27)</f>
        <v>13</v>
      </c>
      <c r="L12" s="19">
        <f>SUM(D25:D27)</f>
        <v>0</v>
      </c>
      <c r="M12" s="21">
        <f t="shared" si="0"/>
        <v>0.5666666666666667</v>
      </c>
    </row>
    <row r="13" spans="1:13" ht="12.75">
      <c r="A13" s="1">
        <v>1976</v>
      </c>
      <c r="B13" s="1">
        <f>'1976'!E10</f>
        <v>5</v>
      </c>
      <c r="C13" s="1">
        <f>'1976'!F10</f>
        <v>5</v>
      </c>
      <c r="D13" s="1">
        <f>'1976'!G10</f>
        <v>0</v>
      </c>
      <c r="E13" s="1" t="s">
        <v>122</v>
      </c>
      <c r="G13" s="19" t="s">
        <v>96</v>
      </c>
      <c r="H13" s="19" t="s">
        <v>140</v>
      </c>
      <c r="I13" s="19">
        <v>2</v>
      </c>
      <c r="J13" s="11">
        <f>SUM(B28:B29)</f>
        <v>16</v>
      </c>
      <c r="K13" s="11">
        <f>SUM(C28:C29)</f>
        <v>3</v>
      </c>
      <c r="L13" s="11">
        <f>SUM(D28:D29)</f>
        <v>0</v>
      </c>
      <c r="M13" s="21">
        <f t="shared" si="0"/>
        <v>0.8421052631578947</v>
      </c>
    </row>
    <row r="14" spans="1:13" ht="12.75">
      <c r="A14" s="1">
        <v>1977</v>
      </c>
      <c r="B14" s="1">
        <f>'1977'!E10</f>
        <v>7</v>
      </c>
      <c r="C14" s="1">
        <f>'1977'!F10</f>
        <v>3</v>
      </c>
      <c r="D14" s="1">
        <f>'1977'!G10</f>
        <v>0</v>
      </c>
      <c r="E14" s="1" t="s">
        <v>122</v>
      </c>
      <c r="G14" s="19" t="s">
        <v>49</v>
      </c>
      <c r="H14" s="19" t="s">
        <v>139</v>
      </c>
      <c r="I14" s="19">
        <v>7</v>
      </c>
      <c r="J14" s="19">
        <f>SUM(B30:B36)</f>
        <v>54</v>
      </c>
      <c r="K14" s="19">
        <f>SUM(C30:C36)</f>
        <v>20</v>
      </c>
      <c r="L14" s="19">
        <f>SUM(D30:D36)</f>
        <v>0</v>
      </c>
      <c r="M14" s="21">
        <f t="shared" si="0"/>
        <v>0.7297297297297297</v>
      </c>
    </row>
    <row r="15" spans="1:13" ht="12.75">
      <c r="A15" s="1">
        <v>1978</v>
      </c>
      <c r="B15" s="1">
        <f>'1978'!E10</f>
        <v>9</v>
      </c>
      <c r="C15" s="1">
        <f>'1978'!F10</f>
        <v>1</v>
      </c>
      <c r="D15" s="1">
        <f>'1978'!G10</f>
        <v>0</v>
      </c>
      <c r="E15" s="1" t="s">
        <v>122</v>
      </c>
      <c r="G15" s="19" t="s">
        <v>47</v>
      </c>
      <c r="H15" s="19" t="s">
        <v>138</v>
      </c>
      <c r="I15" s="19">
        <v>8</v>
      </c>
      <c r="J15" s="19">
        <f>SUM(B37:B43)</f>
        <v>71</v>
      </c>
      <c r="K15" s="19">
        <f>SUM(C37:C43)</f>
        <v>29</v>
      </c>
      <c r="L15" s="19">
        <f>SUM(D37:D43)</f>
        <v>3</v>
      </c>
      <c r="M15" s="21">
        <f>J15/(J15+K15)</f>
        <v>0.71</v>
      </c>
    </row>
    <row r="16" spans="1:13" ht="12.75">
      <c r="A16" s="1">
        <v>1979</v>
      </c>
      <c r="B16" s="1">
        <f>'1979'!E10</f>
        <v>6</v>
      </c>
      <c r="C16" s="1">
        <f>'1979'!F10</f>
        <v>4</v>
      </c>
      <c r="D16" s="1">
        <f>'1979'!G10</f>
        <v>0</v>
      </c>
      <c r="E16" s="1" t="s">
        <v>122</v>
      </c>
      <c r="G16" s="19"/>
      <c r="H16" s="19"/>
      <c r="I16" s="19"/>
      <c r="J16" s="19"/>
      <c r="K16" s="19"/>
      <c r="L16" s="19"/>
      <c r="M16" s="21"/>
    </row>
    <row r="17" spans="1:13" ht="12.75">
      <c r="A17" s="1">
        <v>1980</v>
      </c>
      <c r="B17" s="1">
        <f>'1980'!E10</f>
        <v>9</v>
      </c>
      <c r="C17" s="1">
        <f>'1980'!F10</f>
        <v>3</v>
      </c>
      <c r="D17" s="1">
        <f>'1980'!G10</f>
        <v>0</v>
      </c>
      <c r="E17" s="1" t="s">
        <v>116</v>
      </c>
      <c r="G17" s="19"/>
      <c r="H17" s="19"/>
      <c r="I17" s="19"/>
      <c r="J17" s="19"/>
      <c r="K17" s="19"/>
      <c r="L17" s="19"/>
      <c r="M17" s="21"/>
    </row>
    <row r="18" spans="1:5" ht="12.75">
      <c r="A18" s="1">
        <v>1981</v>
      </c>
      <c r="B18" s="1">
        <f>'1981'!E10</f>
        <v>9</v>
      </c>
      <c r="C18" s="1">
        <f>'1981'!F10</f>
        <v>3</v>
      </c>
      <c r="D18" s="1">
        <f>'1981'!G10</f>
        <v>0</v>
      </c>
      <c r="E18" s="1" t="s">
        <v>116</v>
      </c>
    </row>
    <row r="19" spans="1:5" ht="12.75">
      <c r="A19" s="1">
        <v>1982</v>
      </c>
      <c r="B19" s="1">
        <f>'1982'!E10</f>
        <v>2</v>
      </c>
      <c r="C19" s="1">
        <f>'1982'!F10</f>
        <v>6</v>
      </c>
      <c r="D19" s="1">
        <f>'1982'!G10</f>
        <v>0</v>
      </c>
      <c r="E19" s="1" t="s">
        <v>116</v>
      </c>
    </row>
    <row r="20" spans="1:5" ht="12.75">
      <c r="A20" s="1">
        <v>1983</v>
      </c>
      <c r="B20" s="1">
        <f>'1983'!E10</f>
        <v>2</v>
      </c>
      <c r="C20" s="1">
        <f>'1983'!F10</f>
        <v>7</v>
      </c>
      <c r="D20" s="1">
        <f>'1983'!G10</f>
        <v>0</v>
      </c>
      <c r="E20" s="1" t="s">
        <v>116</v>
      </c>
    </row>
    <row r="21" spans="1:5" ht="12.75">
      <c r="A21" s="1">
        <v>1984</v>
      </c>
      <c r="B21" s="1">
        <f>'1984'!E10</f>
        <v>3</v>
      </c>
      <c r="C21" s="1">
        <f>'1984'!F10</f>
        <v>7</v>
      </c>
      <c r="D21" s="1">
        <f>'1984'!G10</f>
        <v>0</v>
      </c>
      <c r="E21" s="1" t="s">
        <v>141</v>
      </c>
    </row>
    <row r="22" spans="1:5" ht="12.75">
      <c r="A22" s="1">
        <v>1985</v>
      </c>
      <c r="B22" s="1">
        <f>'1985'!E10</f>
        <v>13</v>
      </c>
      <c r="C22" s="1">
        <f>'1985'!F10</f>
        <v>0</v>
      </c>
      <c r="D22" s="1">
        <f>'1985'!G10</f>
        <v>0</v>
      </c>
      <c r="E22" s="1" t="s">
        <v>141</v>
      </c>
    </row>
    <row r="23" spans="1:5" ht="12.75">
      <c r="A23" s="1">
        <v>1986</v>
      </c>
      <c r="B23" s="1">
        <f>'1988'!E10</f>
        <v>9</v>
      </c>
      <c r="C23" s="1">
        <f>'1988'!F10</f>
        <v>2</v>
      </c>
      <c r="D23" s="1">
        <f>'1988'!G10</f>
        <v>0</v>
      </c>
      <c r="E23" s="1" t="s">
        <v>141</v>
      </c>
    </row>
    <row r="24" spans="1:5" ht="12.75">
      <c r="A24" s="1">
        <v>1987</v>
      </c>
      <c r="B24" s="1">
        <f>'1987'!E10</f>
        <v>4</v>
      </c>
      <c r="C24" s="1">
        <f>'1987'!F10</f>
        <v>7</v>
      </c>
      <c r="D24" s="1">
        <f>'1987'!G10</f>
        <v>0</v>
      </c>
      <c r="E24" s="1" t="s">
        <v>107</v>
      </c>
    </row>
    <row r="25" spans="1:5" ht="12.75">
      <c r="A25" s="1">
        <v>1988</v>
      </c>
      <c r="B25" s="1">
        <f>'1986'!E10</f>
        <v>5</v>
      </c>
      <c r="C25" s="1">
        <f>'1986'!F10</f>
        <v>6</v>
      </c>
      <c r="D25" s="1">
        <f>'1986'!G10</f>
        <v>0</v>
      </c>
      <c r="E25" s="1" t="s">
        <v>106</v>
      </c>
    </row>
    <row r="26" spans="1:5" ht="12.75">
      <c r="A26" s="1">
        <v>1989</v>
      </c>
      <c r="B26" s="1">
        <f>'1989'!E10</f>
        <v>6</v>
      </c>
      <c r="C26" s="1">
        <f>'1989'!F10</f>
        <v>4</v>
      </c>
      <c r="D26" s="1">
        <f>'1989'!G10</f>
        <v>0</v>
      </c>
      <c r="E26" s="1" t="s">
        <v>106</v>
      </c>
    </row>
    <row r="27" spans="1:5" ht="12.75">
      <c r="A27" s="1">
        <v>1990</v>
      </c>
      <c r="B27" s="1">
        <f>'1990'!E10</f>
        <v>6</v>
      </c>
      <c r="C27" s="1">
        <f>'1990'!F10</f>
        <v>3</v>
      </c>
      <c r="D27" s="1">
        <f>'1990'!G10</f>
        <v>0</v>
      </c>
      <c r="E27" s="1" t="s">
        <v>106</v>
      </c>
    </row>
    <row r="28" spans="1:5" ht="12.75">
      <c r="A28" s="1">
        <v>1991</v>
      </c>
      <c r="B28" s="1">
        <f>'1991'!E10</f>
        <v>8</v>
      </c>
      <c r="C28" s="1">
        <f>'1991'!F10</f>
        <v>2</v>
      </c>
      <c r="D28" s="1">
        <f>'1991'!G10</f>
        <v>0</v>
      </c>
      <c r="E28" s="1" t="s">
        <v>96</v>
      </c>
    </row>
    <row r="29" spans="1:5" ht="12.75">
      <c r="A29" s="1">
        <v>1992</v>
      </c>
      <c r="B29" s="1">
        <f>'1992'!E10</f>
        <v>8</v>
      </c>
      <c r="C29" s="1">
        <f>'1992'!F10</f>
        <v>1</v>
      </c>
      <c r="D29" s="1">
        <f>'1992'!G10</f>
        <v>0</v>
      </c>
      <c r="E29" s="1" t="s">
        <v>96</v>
      </c>
    </row>
    <row r="30" spans="1:5" ht="12.75">
      <c r="A30" s="1">
        <v>1993</v>
      </c>
      <c r="B30" s="1">
        <f>'1993'!E10</f>
        <v>3</v>
      </c>
      <c r="C30" s="1">
        <f>'1993'!F10</f>
        <v>4</v>
      </c>
      <c r="D30" s="1">
        <f>'1993'!G10</f>
        <v>0</v>
      </c>
      <c r="E30" s="1" t="s">
        <v>49</v>
      </c>
    </row>
    <row r="31" spans="1:5" ht="12.75">
      <c r="A31" s="1">
        <v>1994</v>
      </c>
      <c r="B31" s="1">
        <f>'1994'!E10</f>
        <v>7</v>
      </c>
      <c r="C31" s="1">
        <f>'1994'!F10</f>
        <v>4</v>
      </c>
      <c r="D31" s="1">
        <f>'1994'!G10</f>
        <v>0</v>
      </c>
      <c r="E31" s="1" t="s">
        <v>49</v>
      </c>
    </row>
    <row r="32" spans="1:5" ht="12.75">
      <c r="A32" s="1">
        <v>1995</v>
      </c>
      <c r="B32" s="1">
        <f>'1995'!E10</f>
        <v>7</v>
      </c>
      <c r="C32" s="1">
        <f>'1995'!F10</f>
        <v>4</v>
      </c>
      <c r="D32" s="1">
        <f>'1995'!G10</f>
        <v>0</v>
      </c>
      <c r="E32" s="1" t="s">
        <v>49</v>
      </c>
    </row>
    <row r="33" spans="1:5" ht="12.75">
      <c r="A33" s="1">
        <v>1996</v>
      </c>
      <c r="B33" s="1">
        <f>'1996'!E10</f>
        <v>10</v>
      </c>
      <c r="C33" s="1">
        <f>'1996'!F10</f>
        <v>1</v>
      </c>
      <c r="D33" s="1">
        <f>'1996'!G10</f>
        <v>0</v>
      </c>
      <c r="E33" s="1" t="s">
        <v>49</v>
      </c>
    </row>
    <row r="34" spans="1:5" ht="12.75">
      <c r="A34" s="1">
        <v>1997</v>
      </c>
      <c r="B34" s="1">
        <f>'1997'!E10</f>
        <v>9</v>
      </c>
      <c r="C34" s="1">
        <f>'1997'!F10</f>
        <v>3</v>
      </c>
      <c r="D34" s="1">
        <f>'1997'!G10</f>
        <v>0</v>
      </c>
      <c r="E34" s="1" t="s">
        <v>49</v>
      </c>
    </row>
    <row r="35" spans="1:5" ht="12.75">
      <c r="A35" s="1">
        <v>1998</v>
      </c>
      <c r="B35" s="1">
        <f>'1998'!E10</f>
        <v>9</v>
      </c>
      <c r="C35" s="1">
        <f>'1998'!F10</f>
        <v>1</v>
      </c>
      <c r="D35" s="1">
        <f>'1998'!G10</f>
        <v>0</v>
      </c>
      <c r="E35" s="1" t="s">
        <v>49</v>
      </c>
    </row>
    <row r="36" spans="1:5" ht="12.75">
      <c r="A36" s="1">
        <v>1999</v>
      </c>
      <c r="B36" s="1">
        <f>'1999'!E10</f>
        <v>9</v>
      </c>
      <c r="C36" s="1">
        <f>'1999'!F10</f>
        <v>3</v>
      </c>
      <c r="D36" s="1">
        <f>'1999'!G10</f>
        <v>0</v>
      </c>
      <c r="E36" s="1" t="s">
        <v>49</v>
      </c>
    </row>
    <row r="37" spans="1:5" ht="12.75">
      <c r="A37" s="1">
        <v>2000</v>
      </c>
      <c r="B37" s="1">
        <f>'2000'!E10</f>
        <v>11</v>
      </c>
      <c r="C37" s="1">
        <f>'2000'!F10</f>
        <v>5</v>
      </c>
      <c r="D37" s="1">
        <f>'2000'!G10</f>
        <v>0</v>
      </c>
      <c r="E37" s="1" t="s">
        <v>47</v>
      </c>
    </row>
    <row r="38" spans="1:5" ht="12.75">
      <c r="A38" s="1">
        <v>2001</v>
      </c>
      <c r="B38" s="1">
        <f>'2001'!E10</f>
        <v>9</v>
      </c>
      <c r="C38" s="1">
        <f>'2001'!F10</f>
        <v>4</v>
      </c>
      <c r="D38" s="1">
        <f>'2001'!G10</f>
        <v>0</v>
      </c>
      <c r="E38" s="1" t="s">
        <v>47</v>
      </c>
    </row>
    <row r="39" spans="1:5" ht="12.75">
      <c r="A39" s="1">
        <v>2002</v>
      </c>
      <c r="B39" s="1">
        <f>'2002'!E10</f>
        <v>11</v>
      </c>
      <c r="C39" s="1">
        <f>'2002'!F10</f>
        <v>3</v>
      </c>
      <c r="D39" s="1">
        <f>'2002'!G10</f>
        <v>0</v>
      </c>
      <c r="E39" s="1" t="s">
        <v>47</v>
      </c>
    </row>
    <row r="40" spans="1:5" ht="12.75">
      <c r="A40" s="1">
        <v>2003</v>
      </c>
      <c r="B40" s="1">
        <f>'2003'!E10</f>
        <v>11</v>
      </c>
      <c r="C40" s="1">
        <f>'2003'!F10</f>
        <v>5</v>
      </c>
      <c r="D40" s="1">
        <f>'2003'!G10</f>
        <v>0</v>
      </c>
      <c r="E40" s="1" t="s">
        <v>47</v>
      </c>
    </row>
    <row r="41" spans="1:5" ht="12.75">
      <c r="A41" s="1">
        <v>2004</v>
      </c>
      <c r="B41" s="1">
        <f>'2004'!E10</f>
        <v>13</v>
      </c>
      <c r="C41" s="1">
        <f>'2004'!F10</f>
        <v>3</v>
      </c>
      <c r="D41" s="1">
        <f>'2004'!G10</f>
        <v>0</v>
      </c>
      <c r="E41" s="1" t="s">
        <v>47</v>
      </c>
    </row>
    <row r="42" spans="1:5" ht="12.75">
      <c r="A42" s="1">
        <v>2005</v>
      </c>
      <c r="B42" s="1">
        <f>'2005'!E10</f>
        <v>10</v>
      </c>
      <c r="C42" s="1">
        <f>'2005'!F10</f>
        <v>2</v>
      </c>
      <c r="D42" s="1">
        <f>'2005'!G10</f>
        <v>0</v>
      </c>
      <c r="E42" s="1" t="s">
        <v>47</v>
      </c>
    </row>
    <row r="43" spans="1:5" ht="12.75">
      <c r="A43" s="1">
        <v>2006</v>
      </c>
      <c r="B43" s="1">
        <f>'2006'!E10</f>
        <v>6</v>
      </c>
      <c r="C43" s="1">
        <f>'2006'!F10</f>
        <v>7</v>
      </c>
      <c r="D43" s="1">
        <f>'2006'!G10</f>
        <v>3</v>
      </c>
      <c r="E43" s="1" t="s">
        <v>47</v>
      </c>
    </row>
    <row r="44" spans="1:5" ht="12.75">
      <c r="A44" s="1">
        <v>2007</v>
      </c>
      <c r="B44" s="1">
        <f>'2007'!E10</f>
        <v>5</v>
      </c>
      <c r="C44" s="1">
        <f>'2007'!F10</f>
        <v>6</v>
      </c>
      <c r="D44" s="1">
        <f>'2007'!G10</f>
        <v>0</v>
      </c>
      <c r="E44" s="1" t="s">
        <v>47</v>
      </c>
    </row>
    <row r="45" spans="1:5" ht="15.75">
      <c r="A45" s="2" t="s">
        <v>28</v>
      </c>
      <c r="B45" s="2">
        <f>SUM(B8:B43)</f>
        <v>281</v>
      </c>
      <c r="C45" s="2">
        <f>SUM(C8:C43)</f>
        <v>120</v>
      </c>
      <c r="D45" s="2">
        <f>SUM(D8:D43)</f>
        <v>3</v>
      </c>
      <c r="E45" s="30">
        <f>B45/(B45+C45)</f>
        <v>0.7007481296758105</v>
      </c>
    </row>
  </sheetData>
  <mergeCells count="2">
    <mergeCell ref="B5:D5"/>
    <mergeCell ref="J5:L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11</v>
      </c>
      <c r="F10" s="14">
        <f>SUM(F12:F40)</f>
        <v>5</v>
      </c>
      <c r="G10" s="14">
        <f>SUM(G12:G40)</f>
        <v>0</v>
      </c>
      <c r="H10" s="1"/>
    </row>
    <row r="12" spans="1:7" ht="12.75">
      <c r="A12" s="35" t="s">
        <v>63</v>
      </c>
      <c r="B12" s="1" t="s">
        <v>60</v>
      </c>
      <c r="C12" s="1" t="s">
        <v>60</v>
      </c>
      <c r="D12" s="1" t="s">
        <v>62</v>
      </c>
      <c r="E12" s="10"/>
      <c r="F12" s="10"/>
      <c r="G12" s="10"/>
    </row>
    <row r="13" spans="1:7" ht="12.75">
      <c r="A13" s="35" t="s">
        <v>82</v>
      </c>
      <c r="B13" s="1">
        <v>3</v>
      </c>
      <c r="C13" s="1">
        <v>4</v>
      </c>
      <c r="D13" s="1" t="s">
        <v>26</v>
      </c>
      <c r="E13" s="10"/>
      <c r="F13" s="10">
        <v>1</v>
      </c>
      <c r="G13" s="10"/>
    </row>
    <row r="14" spans="1:7" ht="12.75">
      <c r="A14" s="35" t="s">
        <v>51</v>
      </c>
      <c r="B14" s="1" t="s">
        <v>60</v>
      </c>
      <c r="C14" s="1" t="s">
        <v>60</v>
      </c>
      <c r="D14" s="1" t="s">
        <v>83</v>
      </c>
      <c r="E14" s="10"/>
      <c r="F14" s="10"/>
      <c r="G14" s="10"/>
    </row>
    <row r="15" spans="1:7" ht="12.75">
      <c r="A15" s="35" t="s">
        <v>21</v>
      </c>
      <c r="B15" s="1">
        <v>2</v>
      </c>
      <c r="C15" s="1">
        <v>5</v>
      </c>
      <c r="D15" s="1" t="s">
        <v>26</v>
      </c>
      <c r="E15" s="10"/>
      <c r="F15" s="10">
        <v>1</v>
      </c>
      <c r="G15" s="10"/>
    </row>
    <row r="16" spans="1:7" ht="12.75">
      <c r="A16" s="35" t="s">
        <v>16</v>
      </c>
      <c r="B16" s="1">
        <v>4</v>
      </c>
      <c r="C16" s="1">
        <v>3</v>
      </c>
      <c r="D16" s="1" t="s">
        <v>57</v>
      </c>
      <c r="E16" s="10">
        <v>1</v>
      </c>
      <c r="F16" s="10"/>
      <c r="G16" s="10"/>
    </row>
    <row r="17" spans="1:7" ht="12.75">
      <c r="A17" s="35" t="s">
        <v>34</v>
      </c>
      <c r="B17" s="1">
        <v>7</v>
      </c>
      <c r="C17" s="1">
        <v>0</v>
      </c>
      <c r="D17" s="1" t="s">
        <v>57</v>
      </c>
      <c r="E17" s="10">
        <v>1</v>
      </c>
      <c r="F17" s="10"/>
      <c r="G17" s="10"/>
    </row>
    <row r="18" spans="1:7" ht="12.75">
      <c r="A18" s="35" t="s">
        <v>81</v>
      </c>
      <c r="B18" s="1" t="s">
        <v>60</v>
      </c>
      <c r="C18" s="1" t="s">
        <v>60</v>
      </c>
      <c r="D18" s="1" t="s">
        <v>62</v>
      </c>
      <c r="E18" s="10"/>
      <c r="F18" s="10"/>
      <c r="G18" s="10"/>
    </row>
    <row r="19" spans="1:7" ht="12.75">
      <c r="A19" s="35" t="s">
        <v>39</v>
      </c>
      <c r="B19" s="1">
        <v>7</v>
      </c>
      <c r="C19" s="1">
        <v>0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>
        <v>4</v>
      </c>
      <c r="C20" s="1">
        <v>3</v>
      </c>
      <c r="D20" s="1" t="s">
        <v>57</v>
      </c>
      <c r="E20" s="10">
        <v>1</v>
      </c>
      <c r="F20" s="10"/>
      <c r="G20" s="10"/>
    </row>
    <row r="21" spans="1:7" ht="12.75">
      <c r="A21" s="35" t="s">
        <v>23</v>
      </c>
      <c r="B21" s="1">
        <v>6</v>
      </c>
      <c r="C21" s="1">
        <v>1</v>
      </c>
      <c r="D21" s="1" t="s">
        <v>57</v>
      </c>
      <c r="E21" s="10">
        <v>1</v>
      </c>
      <c r="F21" s="10"/>
      <c r="G21" s="10"/>
    </row>
    <row r="22" spans="1:7" ht="12.75">
      <c r="A22" s="35" t="s">
        <v>19</v>
      </c>
      <c r="B22" s="1">
        <v>7</v>
      </c>
      <c r="C22" s="1">
        <v>0</v>
      </c>
      <c r="D22" s="1" t="s">
        <v>57</v>
      </c>
      <c r="E22" s="10">
        <v>1</v>
      </c>
      <c r="F22" s="10"/>
      <c r="G22" s="10"/>
    </row>
    <row r="23" spans="1:7" ht="12.75">
      <c r="A23" s="35" t="s">
        <v>18</v>
      </c>
      <c r="B23" s="1">
        <v>5</v>
      </c>
      <c r="C23" s="1">
        <v>2</v>
      </c>
      <c r="D23" s="1" t="s">
        <v>57</v>
      </c>
      <c r="E23" s="10">
        <v>1</v>
      </c>
      <c r="F23" s="10"/>
      <c r="G23" s="10"/>
    </row>
    <row r="24" spans="1:7" ht="12.75">
      <c r="A24" s="35" t="s">
        <v>15</v>
      </c>
      <c r="B24" s="1">
        <v>3</v>
      </c>
      <c r="C24" s="1">
        <v>4</v>
      </c>
      <c r="D24" s="1" t="s">
        <v>26</v>
      </c>
      <c r="E24" s="10"/>
      <c r="F24" s="10">
        <v>1</v>
      </c>
      <c r="G24" s="10"/>
    </row>
    <row r="25" spans="1:7" ht="12.75">
      <c r="A25" s="35" t="s">
        <v>54</v>
      </c>
      <c r="B25" s="1" t="s">
        <v>60</v>
      </c>
      <c r="C25" s="1" t="s">
        <v>60</v>
      </c>
      <c r="D25" s="1" t="s">
        <v>62</v>
      </c>
      <c r="E25" s="10"/>
      <c r="F25" s="10"/>
      <c r="G25" s="10"/>
    </row>
    <row r="26" spans="1:7" ht="12.75">
      <c r="A26" s="35" t="s">
        <v>31</v>
      </c>
      <c r="B26" s="1">
        <v>5</v>
      </c>
      <c r="C26" s="1">
        <v>2</v>
      </c>
      <c r="D26" s="1" t="s">
        <v>57</v>
      </c>
      <c r="E26" s="10">
        <v>1</v>
      </c>
      <c r="F26" s="10"/>
      <c r="G26" s="10"/>
    </row>
    <row r="27" spans="1:7" ht="12.75">
      <c r="A27" s="35" t="s">
        <v>70</v>
      </c>
      <c r="B27" s="1">
        <v>5</v>
      </c>
      <c r="C27" s="1">
        <v>2</v>
      </c>
      <c r="D27" s="1" t="s">
        <v>57</v>
      </c>
      <c r="E27" s="10">
        <v>1</v>
      </c>
      <c r="F27" s="10"/>
      <c r="G27" s="10"/>
    </row>
    <row r="28" spans="1:7" ht="12.75">
      <c r="A28" s="35" t="s">
        <v>84</v>
      </c>
      <c r="B28" s="1">
        <v>7</v>
      </c>
      <c r="C28" s="1">
        <v>0</v>
      </c>
      <c r="D28" s="1" t="s">
        <v>57</v>
      </c>
      <c r="E28" s="10">
        <v>1</v>
      </c>
      <c r="F28" s="10"/>
      <c r="G28" s="10"/>
    </row>
    <row r="29" spans="1:7" ht="12.75">
      <c r="A29" s="35" t="s">
        <v>31</v>
      </c>
      <c r="B29" s="1">
        <v>2</v>
      </c>
      <c r="C29" s="1">
        <v>5</v>
      </c>
      <c r="D29" s="1" t="s">
        <v>26</v>
      </c>
      <c r="E29" s="10"/>
      <c r="F29" s="10">
        <v>1</v>
      </c>
      <c r="G29" s="10"/>
    </row>
    <row r="30" spans="1:7" ht="12.75">
      <c r="A30" s="35" t="s">
        <v>20</v>
      </c>
      <c r="B30" s="1">
        <v>7</v>
      </c>
      <c r="C30" s="1">
        <v>0</v>
      </c>
      <c r="D30" s="1" t="s">
        <v>57</v>
      </c>
      <c r="E30" s="10">
        <v>1</v>
      </c>
      <c r="F30" s="10"/>
      <c r="G30" s="10"/>
    </row>
    <row r="31" spans="1:7" ht="12.75">
      <c r="A31" s="35" t="s">
        <v>14</v>
      </c>
      <c r="B31" s="1">
        <v>2</v>
      </c>
      <c r="C31" s="1">
        <v>5</v>
      </c>
      <c r="D31" s="1" t="s">
        <v>26</v>
      </c>
      <c r="E31" s="10"/>
      <c r="F31" s="10">
        <v>1</v>
      </c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63</v>
      </c>
      <c r="B12" s="1" t="s">
        <v>60</v>
      </c>
      <c r="C12" s="1" t="s">
        <v>60</v>
      </c>
      <c r="D12" s="1" t="s">
        <v>61</v>
      </c>
      <c r="E12" s="10"/>
      <c r="F12" s="10"/>
      <c r="G12" s="10"/>
    </row>
    <row r="13" spans="1:7" ht="12.75">
      <c r="A13" s="35" t="s">
        <v>16</v>
      </c>
      <c r="B13" s="1" t="s">
        <v>60</v>
      </c>
      <c r="C13" s="1" t="s">
        <v>60</v>
      </c>
      <c r="D13" s="1" t="s">
        <v>26</v>
      </c>
      <c r="E13" s="10"/>
      <c r="F13" s="10">
        <v>1</v>
      </c>
      <c r="G13" s="10"/>
    </row>
    <row r="14" spans="1:7" ht="12.75">
      <c r="A14" s="35" t="s">
        <v>24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51</v>
      </c>
      <c r="B15" s="1" t="s">
        <v>60</v>
      </c>
      <c r="C15" s="1" t="s">
        <v>60</v>
      </c>
      <c r="D15" s="1" t="s">
        <v>60</v>
      </c>
      <c r="E15" s="10"/>
      <c r="F15" s="10"/>
      <c r="G15" s="10"/>
    </row>
    <row r="16" spans="1:7" ht="12.75">
      <c r="A16" s="35" t="s">
        <v>31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70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84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23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16</v>
      </c>
      <c r="B20" s="1" t="s">
        <v>60</v>
      </c>
      <c r="C20" s="1" t="s">
        <v>60</v>
      </c>
      <c r="D20" s="1" t="s">
        <v>26</v>
      </c>
      <c r="E20" s="10"/>
      <c r="F20" s="10">
        <v>1</v>
      </c>
      <c r="G20" s="10"/>
    </row>
    <row r="21" spans="1:7" ht="12.75">
      <c r="A21" s="35" t="s">
        <v>85</v>
      </c>
      <c r="B21" s="1" t="s">
        <v>60</v>
      </c>
      <c r="C21" s="1" t="s">
        <v>60</v>
      </c>
      <c r="D21" s="1" t="s">
        <v>61</v>
      </c>
      <c r="E21" s="10"/>
      <c r="F21" s="10"/>
      <c r="G21" s="10"/>
    </row>
    <row r="22" spans="1:7" ht="12.75">
      <c r="A22" s="35" t="s">
        <v>39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14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19</v>
      </c>
      <c r="B24" s="1" t="s">
        <v>60</v>
      </c>
      <c r="C24" s="1" t="s">
        <v>60</v>
      </c>
      <c r="D24" s="1" t="s">
        <v>57</v>
      </c>
      <c r="E24" s="10">
        <v>1</v>
      </c>
      <c r="F24" s="10"/>
      <c r="G24" s="10"/>
    </row>
    <row r="25" spans="1:7" ht="12.75">
      <c r="A25" s="35" t="s">
        <v>18</v>
      </c>
      <c r="B25" s="1" t="s">
        <v>60</v>
      </c>
      <c r="C25" s="1" t="s">
        <v>60</v>
      </c>
      <c r="D25" s="1" t="s">
        <v>57</v>
      </c>
      <c r="E25" s="10">
        <v>1</v>
      </c>
      <c r="F25" s="10"/>
      <c r="G25" s="10"/>
    </row>
    <row r="26" spans="1:7" ht="12.75">
      <c r="A26" s="35" t="s">
        <v>86</v>
      </c>
      <c r="B26" s="1" t="s">
        <v>60</v>
      </c>
      <c r="C26" s="1" t="s">
        <v>60</v>
      </c>
      <c r="D26" s="1" t="s">
        <v>88</v>
      </c>
      <c r="E26" s="10"/>
      <c r="F26" s="10"/>
      <c r="G26" s="10"/>
    </row>
    <row r="27" spans="1:7" ht="12.75">
      <c r="A27" s="35" t="s">
        <v>15</v>
      </c>
      <c r="B27" s="1" t="s">
        <v>60</v>
      </c>
      <c r="C27" s="1" t="s">
        <v>60</v>
      </c>
      <c r="D27" s="1" t="s">
        <v>26</v>
      </c>
      <c r="E27" s="10"/>
      <c r="F27" s="10">
        <v>1</v>
      </c>
      <c r="G27" s="10"/>
    </row>
    <row r="28" spans="1:7" ht="12.75">
      <c r="A28" s="35" t="s">
        <v>54</v>
      </c>
      <c r="B28" s="1" t="s">
        <v>60</v>
      </c>
      <c r="C28" s="1" t="s">
        <v>60</v>
      </c>
      <c r="D28" s="1" t="s">
        <v>61</v>
      </c>
      <c r="E28" s="10"/>
      <c r="F28" s="10"/>
      <c r="G28" s="10"/>
    </row>
    <row r="29" spans="1:7" ht="12.75">
      <c r="A29" s="35" t="s">
        <v>55</v>
      </c>
      <c r="B29" s="1" t="s">
        <v>60</v>
      </c>
      <c r="C29" s="1" t="s">
        <v>60</v>
      </c>
      <c r="D29" s="1" t="s">
        <v>58</v>
      </c>
      <c r="E29" s="10"/>
      <c r="F29" s="10"/>
      <c r="G29" s="10"/>
    </row>
    <row r="30" spans="1:7" ht="12.75">
      <c r="A30" s="35" t="s">
        <v>56</v>
      </c>
      <c r="B30" s="1" t="s">
        <v>60</v>
      </c>
      <c r="C30" s="1" t="s">
        <v>60</v>
      </c>
      <c r="D30" s="1" t="s">
        <v>89</v>
      </c>
      <c r="E30" s="10"/>
      <c r="F30" s="10"/>
      <c r="G30" s="10"/>
    </row>
    <row r="31" spans="1:8" ht="12.75">
      <c r="A31" s="35" t="s">
        <v>87</v>
      </c>
      <c r="B31" s="1" t="s">
        <v>60</v>
      </c>
      <c r="C31" s="1" t="s">
        <v>60</v>
      </c>
      <c r="D31" s="1" t="s">
        <v>60</v>
      </c>
      <c r="E31" s="10"/>
      <c r="F31" s="10"/>
      <c r="G31" s="10"/>
      <c r="H31" t="s">
        <v>90</v>
      </c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49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4:7" ht="12.75">
      <c r="D10" s="13" t="s">
        <v>27</v>
      </c>
      <c r="E10" s="14">
        <f>SUM(E12:E40)</f>
        <v>9</v>
      </c>
      <c r="F10" s="14">
        <f>SUM(F12:F40)</f>
        <v>1</v>
      </c>
      <c r="G10" s="14">
        <f>SUM(G12:G40)</f>
        <v>0</v>
      </c>
    </row>
    <row r="11" spans="4:7" ht="12.75">
      <c r="D11" s="13"/>
      <c r="E11" s="14"/>
      <c r="F11" s="14"/>
      <c r="G11" s="14"/>
    </row>
    <row r="12" spans="1:7" ht="12.75">
      <c r="A12" s="35" t="s">
        <v>63</v>
      </c>
      <c r="B12" s="1" t="s">
        <v>60</v>
      </c>
      <c r="C12" s="1" t="s">
        <v>60</v>
      </c>
      <c r="D12" s="1" t="s">
        <v>62</v>
      </c>
      <c r="E12" s="10"/>
      <c r="F12" s="10"/>
      <c r="G12" s="10"/>
    </row>
    <row r="13" spans="1:7" ht="12.75">
      <c r="A13" s="35" t="s">
        <v>16</v>
      </c>
      <c r="B13" s="1" t="s">
        <v>60</v>
      </c>
      <c r="C13" s="1" t="s">
        <v>60</v>
      </c>
      <c r="D13" s="1" t="s">
        <v>26</v>
      </c>
      <c r="E13" s="10"/>
      <c r="F13" s="10">
        <v>1</v>
      </c>
      <c r="G13" s="10"/>
    </row>
    <row r="14" spans="1:6" ht="12.75">
      <c r="A14" s="35" t="s">
        <v>24</v>
      </c>
      <c r="B14" s="1" t="s">
        <v>60</v>
      </c>
      <c r="C14" s="1" t="s">
        <v>60</v>
      </c>
      <c r="D14" s="1" t="s">
        <v>57</v>
      </c>
      <c r="E14" s="10">
        <v>1</v>
      </c>
      <c r="F14" s="10"/>
    </row>
    <row r="15" spans="1:7" ht="12.75">
      <c r="A15" s="35" t="s">
        <v>51</v>
      </c>
      <c r="B15" s="1" t="s">
        <v>60</v>
      </c>
      <c r="C15" s="1" t="s">
        <v>60</v>
      </c>
      <c r="D15" s="1" t="s">
        <v>61</v>
      </c>
      <c r="E15" s="10"/>
      <c r="F15" s="10"/>
      <c r="G15" s="10"/>
    </row>
    <row r="16" spans="1:7" ht="12.75">
      <c r="A16" s="35" t="s">
        <v>21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15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19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23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85</v>
      </c>
      <c r="B20" s="1" t="s">
        <v>60</v>
      </c>
      <c r="C20" s="1" t="s">
        <v>60</v>
      </c>
      <c r="D20" s="1" t="s">
        <v>61</v>
      </c>
      <c r="E20" s="10"/>
      <c r="F20" s="10"/>
      <c r="G20" s="10"/>
    </row>
    <row r="21" spans="1:7" ht="12.75">
      <c r="A21" s="35" t="s">
        <v>39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39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14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86</v>
      </c>
      <c r="B24" s="1" t="s">
        <v>60</v>
      </c>
      <c r="C24" s="1" t="s">
        <v>60</v>
      </c>
      <c r="D24" s="1" t="s">
        <v>59</v>
      </c>
      <c r="E24" s="10"/>
      <c r="F24" s="10"/>
      <c r="G24" s="10"/>
    </row>
    <row r="25" spans="1:7" ht="12.75">
      <c r="A25" s="35" t="s">
        <v>18</v>
      </c>
      <c r="B25" s="1" t="s">
        <v>60</v>
      </c>
      <c r="C25" s="1" t="s">
        <v>60</v>
      </c>
      <c r="D25" s="1" t="s">
        <v>57</v>
      </c>
      <c r="E25" s="10">
        <v>1</v>
      </c>
      <c r="F25" s="10"/>
      <c r="G25" s="10"/>
    </row>
    <row r="26" spans="1:7" ht="12.75">
      <c r="A26" s="35" t="s">
        <v>54</v>
      </c>
      <c r="B26" s="1" t="s">
        <v>60</v>
      </c>
      <c r="C26" s="1" t="s">
        <v>60</v>
      </c>
      <c r="D26" s="1" t="s">
        <v>61</v>
      </c>
      <c r="E26" s="10"/>
      <c r="F26" s="10"/>
      <c r="G26" s="10"/>
    </row>
    <row r="27" spans="1:7" ht="12.75">
      <c r="A27" s="35" t="s">
        <v>55</v>
      </c>
      <c r="B27" s="1" t="s">
        <v>60</v>
      </c>
      <c r="C27" s="1" t="s">
        <v>60</v>
      </c>
      <c r="D27" s="1" t="s">
        <v>62</v>
      </c>
      <c r="E27" s="10"/>
      <c r="F27" s="10"/>
      <c r="G27" s="10"/>
    </row>
    <row r="28" spans="1:7" ht="12.75">
      <c r="A28" s="35" t="s">
        <v>56</v>
      </c>
      <c r="B28" s="1" t="s">
        <v>60</v>
      </c>
      <c r="C28" s="1" t="s">
        <v>60</v>
      </c>
      <c r="D28" s="1" t="s">
        <v>91</v>
      </c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63</v>
      </c>
      <c r="B12" s="1" t="s">
        <v>60</v>
      </c>
      <c r="C12" s="1" t="s">
        <v>60</v>
      </c>
      <c r="D12" s="1" t="s">
        <v>68</v>
      </c>
      <c r="E12" s="10"/>
      <c r="F12" s="10"/>
      <c r="G12" s="10"/>
    </row>
    <row r="13" spans="1:7" ht="12.75">
      <c r="A13" s="35" t="s">
        <v>24</v>
      </c>
      <c r="B13" s="1" t="s">
        <v>60</v>
      </c>
      <c r="C13" s="1" t="s">
        <v>60</v>
      </c>
      <c r="D13" s="1" t="s">
        <v>57</v>
      </c>
      <c r="E13" s="10">
        <v>1</v>
      </c>
      <c r="F13" s="10"/>
      <c r="G13" s="12"/>
    </row>
    <row r="14" spans="1:7" ht="12.75">
      <c r="A14" s="35" t="s">
        <v>16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51</v>
      </c>
      <c r="B15" s="1" t="s">
        <v>60</v>
      </c>
      <c r="C15" s="1" t="s">
        <v>60</v>
      </c>
      <c r="D15" s="1" t="s">
        <v>61</v>
      </c>
      <c r="E15" s="10"/>
      <c r="F15" s="10"/>
      <c r="G15" s="10"/>
    </row>
    <row r="16" spans="1:7" ht="12.75">
      <c r="A16" s="35" t="s">
        <v>21</v>
      </c>
      <c r="B16" s="1" t="s">
        <v>60</v>
      </c>
      <c r="C16" s="1" t="s">
        <v>60</v>
      </c>
      <c r="D16" s="1" t="s">
        <v>26</v>
      </c>
      <c r="E16" s="10"/>
      <c r="F16" s="10">
        <v>1</v>
      </c>
      <c r="G16" s="10"/>
    </row>
    <row r="17" spans="1:7" ht="12.75">
      <c r="A17" s="35" t="s">
        <v>39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31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19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24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21</v>
      </c>
      <c r="B21" s="1" t="s">
        <v>60</v>
      </c>
      <c r="C21" s="1" t="s">
        <v>60</v>
      </c>
      <c r="D21" s="1" t="s">
        <v>26</v>
      </c>
      <c r="E21" s="10"/>
      <c r="F21" s="10">
        <v>1</v>
      </c>
      <c r="G21" s="10"/>
    </row>
    <row r="22" spans="1:7" ht="12.75">
      <c r="A22" s="35" t="s">
        <v>15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14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18</v>
      </c>
      <c r="B24" s="1" t="s">
        <v>60</v>
      </c>
      <c r="C24" s="1" t="s">
        <v>60</v>
      </c>
      <c r="D24" s="1" t="s">
        <v>57</v>
      </c>
      <c r="E24" s="10">
        <v>1</v>
      </c>
      <c r="F24" s="10"/>
      <c r="G24" s="10"/>
    </row>
    <row r="25" spans="1:7" ht="12.75">
      <c r="A25" s="35" t="s">
        <v>23</v>
      </c>
      <c r="B25" s="1" t="s">
        <v>60</v>
      </c>
      <c r="C25" s="1" t="s">
        <v>60</v>
      </c>
      <c r="D25" s="1" t="s">
        <v>57</v>
      </c>
      <c r="E25" s="10">
        <v>1</v>
      </c>
      <c r="F25" s="10"/>
      <c r="G25" s="10"/>
    </row>
    <row r="26" spans="1:7" ht="12.75">
      <c r="A26" s="35" t="s">
        <v>54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55</v>
      </c>
      <c r="B27" s="1" t="s">
        <v>60</v>
      </c>
      <c r="C27" s="1" t="s">
        <v>60</v>
      </c>
      <c r="D27" s="1" t="s">
        <v>62</v>
      </c>
      <c r="E27" s="10"/>
      <c r="F27" s="10"/>
      <c r="G27" s="10"/>
    </row>
    <row r="28" spans="1:7" ht="12.75">
      <c r="A28" s="35" t="s">
        <v>56</v>
      </c>
      <c r="B28" s="1" t="s">
        <v>60</v>
      </c>
      <c r="C28" s="1" t="s">
        <v>60</v>
      </c>
      <c r="D28" s="1" t="s">
        <v>62</v>
      </c>
      <c r="E28" s="10"/>
      <c r="F28" s="10"/>
      <c r="G28" s="10"/>
    </row>
    <row r="29" spans="1:7" ht="12.75">
      <c r="A29" s="35" t="s">
        <v>87</v>
      </c>
      <c r="B29" s="1" t="s">
        <v>60</v>
      </c>
      <c r="C29" s="1" t="s">
        <v>60</v>
      </c>
      <c r="D29" s="1" t="s">
        <v>93</v>
      </c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10</v>
      </c>
      <c r="F10" s="14">
        <f>SUM(F12:F40)</f>
        <v>1</v>
      </c>
      <c r="G10" s="14">
        <f>SUM(G12:G40)</f>
        <v>0</v>
      </c>
    </row>
    <row r="11" spans="2:7" ht="12.75">
      <c r="B11" s="1"/>
      <c r="C11" s="1"/>
      <c r="D11" s="1"/>
      <c r="E11" s="1"/>
      <c r="F11" s="1"/>
      <c r="G11" s="1"/>
    </row>
    <row r="12" spans="1:7" ht="12.75">
      <c r="A12" s="35" t="s">
        <v>24</v>
      </c>
      <c r="B12" s="1" t="s">
        <v>60</v>
      </c>
      <c r="C12" s="1" t="s">
        <v>60</v>
      </c>
      <c r="D12" s="1" t="s">
        <v>57</v>
      </c>
      <c r="E12" s="10">
        <v>1</v>
      </c>
      <c r="F12" s="10"/>
      <c r="G12" s="10"/>
    </row>
    <row r="13" spans="1:7" ht="12.75">
      <c r="A13" s="35" t="s">
        <v>16</v>
      </c>
      <c r="B13" s="1" t="s">
        <v>60</v>
      </c>
      <c r="C13" s="1" t="s">
        <v>60</v>
      </c>
      <c r="D13" s="1" t="s">
        <v>57</v>
      </c>
      <c r="E13" s="10">
        <v>1</v>
      </c>
      <c r="F13" s="10"/>
      <c r="G13" s="12"/>
    </row>
    <row r="14" spans="1:7" ht="12.75">
      <c r="A14" s="35" t="s">
        <v>21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19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18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15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85</v>
      </c>
      <c r="B18" s="1" t="s">
        <v>60</v>
      </c>
      <c r="C18" s="1" t="s">
        <v>60</v>
      </c>
      <c r="D18" s="1" t="s">
        <v>61</v>
      </c>
      <c r="E18" s="10"/>
      <c r="F18" s="10"/>
      <c r="G18" s="10"/>
    </row>
    <row r="19" spans="1:7" ht="12.75">
      <c r="A19" s="35" t="s">
        <v>31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70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23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18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54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62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59</v>
      </c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7</v>
      </c>
      <c r="F10" s="14">
        <f>SUM(F12:F40)</f>
        <v>4</v>
      </c>
      <c r="G10" s="14">
        <f>SUM(G12:G40)</f>
        <v>0</v>
      </c>
    </row>
    <row r="12" spans="1:7" ht="12.75">
      <c r="A12" s="35" t="s">
        <v>16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63</v>
      </c>
      <c r="B13" s="1" t="s">
        <v>60</v>
      </c>
      <c r="C13" s="1" t="s">
        <v>60</v>
      </c>
      <c r="D13" s="1" t="s">
        <v>58</v>
      </c>
      <c r="E13" s="10"/>
      <c r="F13" s="10"/>
      <c r="G13" s="12"/>
    </row>
    <row r="14" spans="1:7" ht="12.75">
      <c r="A14" s="35" t="s">
        <v>24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19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21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15</v>
      </c>
      <c r="B17" s="1" t="s">
        <v>60</v>
      </c>
      <c r="C17" s="1" t="s">
        <v>60</v>
      </c>
      <c r="D17" s="1" t="s">
        <v>26</v>
      </c>
      <c r="E17" s="10"/>
      <c r="F17" s="10">
        <v>1</v>
      </c>
      <c r="G17" s="10"/>
    </row>
    <row r="18" spans="1:7" ht="12.75">
      <c r="A18" s="35" t="s">
        <v>18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14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85</v>
      </c>
      <c r="B20" s="1" t="s">
        <v>60</v>
      </c>
      <c r="C20" s="1" t="s">
        <v>60</v>
      </c>
      <c r="D20" s="1" t="s">
        <v>62</v>
      </c>
      <c r="E20" s="10"/>
      <c r="F20" s="10"/>
      <c r="G20" s="10"/>
    </row>
    <row r="21" spans="1:7" ht="12.75">
      <c r="A21" s="35" t="s">
        <v>23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39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54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18</v>
      </c>
      <c r="B24" s="1" t="s">
        <v>60</v>
      </c>
      <c r="C24" s="1" t="s">
        <v>60</v>
      </c>
      <c r="D24" s="1" t="s">
        <v>57</v>
      </c>
      <c r="E24" s="10">
        <v>1</v>
      </c>
      <c r="F24" s="10"/>
      <c r="G24" s="10"/>
    </row>
    <row r="25" spans="1:7" ht="12.75">
      <c r="A25" s="35" t="s">
        <v>31</v>
      </c>
      <c r="B25" s="1" t="s">
        <v>60</v>
      </c>
      <c r="C25" s="1" t="s">
        <v>60</v>
      </c>
      <c r="D25" s="1" t="s">
        <v>26</v>
      </c>
      <c r="E25" s="10"/>
      <c r="F25" s="10">
        <v>1</v>
      </c>
      <c r="G25" s="10"/>
    </row>
    <row r="26" spans="1:8" ht="12.75">
      <c r="A26" s="35" t="s">
        <v>55</v>
      </c>
      <c r="B26" s="1" t="s">
        <v>60</v>
      </c>
      <c r="C26" s="1" t="s">
        <v>60</v>
      </c>
      <c r="D26" s="1" t="s">
        <v>62</v>
      </c>
      <c r="E26" s="10"/>
      <c r="F26" s="10"/>
      <c r="G26" s="10"/>
      <c r="H26" t="s">
        <v>67</v>
      </c>
    </row>
    <row r="27" spans="1:8" ht="12.75">
      <c r="A27" s="35" t="s">
        <v>56</v>
      </c>
      <c r="B27" s="1" t="s">
        <v>60</v>
      </c>
      <c r="C27" s="1" t="s">
        <v>60</v>
      </c>
      <c r="D27" s="1" t="s">
        <v>59</v>
      </c>
      <c r="E27" s="10"/>
      <c r="F27" s="10"/>
      <c r="G27" s="10"/>
      <c r="H27" t="s">
        <v>66</v>
      </c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7</v>
      </c>
      <c r="F10" s="14">
        <f>SUM(F12:F40)</f>
        <v>4</v>
      </c>
      <c r="G10" s="14">
        <f>SUM(G12:G40)</f>
        <v>0</v>
      </c>
    </row>
    <row r="12" spans="1:7" ht="12.75">
      <c r="A12" s="35" t="s">
        <v>16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63</v>
      </c>
      <c r="B13" s="1" t="s">
        <v>60</v>
      </c>
      <c r="C13" s="1" t="s">
        <v>60</v>
      </c>
      <c r="D13" s="1" t="s">
        <v>61</v>
      </c>
      <c r="E13" s="10"/>
      <c r="F13" s="10"/>
      <c r="G13" s="12"/>
    </row>
    <row r="14" spans="1:7" ht="12.75">
      <c r="A14" s="35" t="s">
        <v>24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39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21</v>
      </c>
      <c r="B16" s="1" t="s">
        <v>60</v>
      </c>
      <c r="C16" s="1" t="s">
        <v>60</v>
      </c>
      <c r="D16" s="1" t="s">
        <v>26</v>
      </c>
      <c r="E16" s="10"/>
      <c r="F16" s="10">
        <v>1</v>
      </c>
      <c r="G16" s="10"/>
    </row>
    <row r="17" spans="1:7" ht="12.75">
      <c r="A17" s="35" t="s">
        <v>19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18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23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15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85</v>
      </c>
      <c r="B21" s="1" t="s">
        <v>60</v>
      </c>
      <c r="C21" s="1" t="s">
        <v>60</v>
      </c>
      <c r="D21" s="1" t="s">
        <v>58</v>
      </c>
      <c r="E21" s="10"/>
      <c r="F21" s="10"/>
      <c r="G21" s="10"/>
    </row>
    <row r="22" spans="1:7" ht="12.75">
      <c r="A22" s="35" t="s">
        <v>18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14</v>
      </c>
      <c r="B23" s="1" t="s">
        <v>60</v>
      </c>
      <c r="C23" s="1" t="s">
        <v>60</v>
      </c>
      <c r="D23" s="1" t="s">
        <v>26</v>
      </c>
      <c r="E23" s="10"/>
      <c r="F23" s="10">
        <v>1</v>
      </c>
      <c r="G23" s="10"/>
    </row>
    <row r="24" spans="1:7" ht="12.75">
      <c r="A24" s="35" t="s">
        <v>31</v>
      </c>
      <c r="B24" s="1" t="s">
        <v>60</v>
      </c>
      <c r="C24" s="1" t="s">
        <v>60</v>
      </c>
      <c r="D24" s="1" t="s">
        <v>26</v>
      </c>
      <c r="E24" s="10"/>
      <c r="F24" s="10">
        <v>1</v>
      </c>
      <c r="G24" s="10"/>
    </row>
    <row r="25" spans="1:8" ht="12.75">
      <c r="A25" s="35" t="s">
        <v>55</v>
      </c>
      <c r="B25" s="1" t="s">
        <v>60</v>
      </c>
      <c r="C25" s="1" t="s">
        <v>60</v>
      </c>
      <c r="D25" s="1" t="s">
        <v>61</v>
      </c>
      <c r="E25" s="10"/>
      <c r="F25" s="10"/>
      <c r="G25" s="10"/>
      <c r="H25" t="s">
        <v>66</v>
      </c>
    </row>
    <row r="26" spans="1:8" ht="12.75">
      <c r="A26" s="35" t="s">
        <v>56</v>
      </c>
      <c r="B26" s="1" t="s">
        <v>60</v>
      </c>
      <c r="C26" s="1" t="s">
        <v>60</v>
      </c>
      <c r="D26" s="1" t="s">
        <v>59</v>
      </c>
      <c r="E26" s="10"/>
      <c r="F26" s="10"/>
      <c r="G26" s="10"/>
      <c r="H26" t="s">
        <v>94</v>
      </c>
    </row>
    <row r="27" spans="1:7" ht="12.75">
      <c r="A27" s="35"/>
      <c r="B27" s="1"/>
      <c r="C27" s="1"/>
      <c r="D27" s="1"/>
      <c r="E27" s="1"/>
      <c r="F27" s="1"/>
      <c r="G27" s="1"/>
    </row>
    <row r="28" spans="1:7" ht="12.75">
      <c r="A28" s="35"/>
      <c r="B28" s="1"/>
      <c r="C28" s="1"/>
      <c r="D28" s="1"/>
      <c r="E28" s="1"/>
      <c r="F28" s="1"/>
      <c r="G28" s="1"/>
    </row>
    <row r="29" spans="1:7" ht="12.75">
      <c r="A29" s="35"/>
      <c r="B29" s="1"/>
      <c r="C29" s="1"/>
      <c r="D29" s="1"/>
      <c r="E29" s="1"/>
      <c r="F29" s="1"/>
      <c r="G29" s="1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3</v>
      </c>
      <c r="F10" s="14">
        <f>SUM(F12:F40)</f>
        <v>4</v>
      </c>
      <c r="G10" s="14">
        <f>SUM(G12:G40)</f>
        <v>0</v>
      </c>
    </row>
    <row r="12" spans="1:7" ht="12.75">
      <c r="A12" s="35" t="s">
        <v>24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63</v>
      </c>
      <c r="B13" s="1" t="s">
        <v>60</v>
      </c>
      <c r="C13" s="1" t="s">
        <v>60</v>
      </c>
      <c r="D13" s="1" t="s">
        <v>61</v>
      </c>
      <c r="E13" s="10"/>
      <c r="F13" s="10"/>
      <c r="G13" s="12"/>
    </row>
    <row r="14" spans="1:7" ht="12.75">
      <c r="A14" s="35" t="s">
        <v>21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39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19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85</v>
      </c>
      <c r="B17" s="1" t="s">
        <v>60</v>
      </c>
      <c r="C17" s="1" t="s">
        <v>60</v>
      </c>
      <c r="D17" s="1" t="s">
        <v>95</v>
      </c>
      <c r="E17" s="10"/>
      <c r="F17" s="10"/>
      <c r="G17" s="10"/>
    </row>
    <row r="18" spans="1:7" ht="12.75">
      <c r="A18" s="35" t="s">
        <v>18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15</v>
      </c>
      <c r="B19" s="1" t="s">
        <v>60</v>
      </c>
      <c r="C19" s="1" t="s">
        <v>60</v>
      </c>
      <c r="D19" s="1" t="s">
        <v>26</v>
      </c>
      <c r="E19" s="10"/>
      <c r="F19" s="10">
        <v>1</v>
      </c>
      <c r="G19" s="10"/>
    </row>
    <row r="20" spans="1:7" ht="12.75">
      <c r="A20" s="35" t="s">
        <v>14</v>
      </c>
      <c r="B20" s="1" t="s">
        <v>60</v>
      </c>
      <c r="C20" s="1" t="s">
        <v>60</v>
      </c>
      <c r="D20" s="1" t="s">
        <v>26</v>
      </c>
      <c r="E20" s="10"/>
      <c r="F20" s="10">
        <v>1</v>
      </c>
      <c r="G20" s="10"/>
    </row>
    <row r="21" spans="1:7" ht="12.75">
      <c r="A21" s="35" t="s">
        <v>54</v>
      </c>
      <c r="B21" s="1" t="s">
        <v>60</v>
      </c>
      <c r="C21" s="1" t="s">
        <v>60</v>
      </c>
      <c r="D21" s="1" t="s">
        <v>62</v>
      </c>
      <c r="E21" s="10"/>
      <c r="F21" s="10"/>
      <c r="G21" s="10"/>
    </row>
    <row r="22" spans="1:7" ht="12.75">
      <c r="A22" s="35" t="s">
        <v>143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55</v>
      </c>
      <c r="B23" s="1" t="s">
        <v>60</v>
      </c>
      <c r="C23" s="1" t="s">
        <v>60</v>
      </c>
      <c r="D23" s="1" t="s">
        <v>62</v>
      </c>
      <c r="E23" s="10"/>
      <c r="F23" s="10"/>
      <c r="G23" s="10"/>
    </row>
    <row r="24" spans="1:7" ht="12.75">
      <c r="A24" s="35" t="s">
        <v>56</v>
      </c>
      <c r="B24" s="1" t="s">
        <v>60</v>
      </c>
      <c r="C24" s="1" t="s">
        <v>60</v>
      </c>
      <c r="D24" s="1" t="s">
        <v>62</v>
      </c>
      <c r="E24" s="10"/>
      <c r="F24" s="10"/>
      <c r="G24" s="10"/>
    </row>
    <row r="25" spans="1:7" ht="12.75">
      <c r="A25" s="35" t="s">
        <v>87</v>
      </c>
      <c r="B25" s="1" t="s">
        <v>60</v>
      </c>
      <c r="C25" s="1" t="s">
        <v>60</v>
      </c>
      <c r="D25" s="1" t="s">
        <v>58</v>
      </c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96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8</v>
      </c>
      <c r="F10" s="14">
        <f>SUM(F12:F40)</f>
        <v>1</v>
      </c>
      <c r="G10" s="14">
        <f>SUM(G12:G40)</f>
        <v>0</v>
      </c>
    </row>
    <row r="12" spans="1:7" ht="12.75">
      <c r="A12" s="35" t="s">
        <v>24</v>
      </c>
      <c r="B12" s="1" t="s">
        <v>60</v>
      </c>
      <c r="C12" s="1" t="s">
        <v>60</v>
      </c>
      <c r="D12" s="1" t="s">
        <v>57</v>
      </c>
      <c r="E12" s="10">
        <v>1</v>
      </c>
      <c r="F12" s="10"/>
      <c r="G12" s="10"/>
    </row>
    <row r="13" spans="1:7" ht="12.75">
      <c r="A13" s="35" t="s">
        <v>23</v>
      </c>
      <c r="B13" s="1" t="s">
        <v>60</v>
      </c>
      <c r="C13" s="1" t="s">
        <v>60</v>
      </c>
      <c r="D13" s="1" t="s">
        <v>57</v>
      </c>
      <c r="E13" s="10">
        <v>1</v>
      </c>
      <c r="F13" s="10"/>
      <c r="G13" s="12"/>
    </row>
    <row r="14" spans="1:7" ht="12.75">
      <c r="A14" s="35" t="s">
        <v>21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39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97</v>
      </c>
      <c r="B16" s="1" t="s">
        <v>60</v>
      </c>
      <c r="C16" s="1" t="s">
        <v>60</v>
      </c>
      <c r="D16" s="1" t="s">
        <v>68</v>
      </c>
      <c r="E16" s="10"/>
      <c r="F16" s="10"/>
      <c r="G16" s="10"/>
    </row>
    <row r="17" spans="1:7" ht="12.75">
      <c r="A17" s="35" t="s">
        <v>18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19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85</v>
      </c>
      <c r="B19" s="1" t="s">
        <v>60</v>
      </c>
      <c r="C19" s="1" t="s">
        <v>60</v>
      </c>
      <c r="D19" s="1" t="s">
        <v>68</v>
      </c>
      <c r="E19" s="10"/>
      <c r="F19" s="10"/>
      <c r="G19" s="10"/>
    </row>
    <row r="20" spans="1:7" ht="12.75">
      <c r="A20" s="35" t="s">
        <v>15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14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54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31</v>
      </c>
      <c r="B23" s="1" t="s">
        <v>60</v>
      </c>
      <c r="C23" s="1" t="s">
        <v>60</v>
      </c>
      <c r="D23" s="1" t="s">
        <v>26</v>
      </c>
      <c r="E23" s="10"/>
      <c r="F23" s="10">
        <v>1</v>
      </c>
      <c r="G23" s="10"/>
    </row>
    <row r="24" spans="1:7" ht="12.75">
      <c r="A24" s="35" t="s">
        <v>55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56</v>
      </c>
      <c r="B25" s="1" t="s">
        <v>60</v>
      </c>
      <c r="C25" s="1" t="s">
        <v>60</v>
      </c>
      <c r="D25" s="1" t="s">
        <v>59</v>
      </c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98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8</v>
      </c>
      <c r="F10" s="14">
        <f>SUM(F12:F40)</f>
        <v>2</v>
      </c>
      <c r="G10" s="14">
        <f>SUM(G12:G40)</f>
        <v>0</v>
      </c>
    </row>
    <row r="12" spans="1:7" ht="12.75">
      <c r="A12" s="35" t="s">
        <v>39</v>
      </c>
      <c r="B12" s="1" t="s">
        <v>60</v>
      </c>
      <c r="C12" s="1" t="s">
        <v>60</v>
      </c>
      <c r="D12" s="1" t="s">
        <v>57</v>
      </c>
      <c r="E12" s="10">
        <v>1</v>
      </c>
      <c r="F12" s="10"/>
      <c r="G12" s="10"/>
    </row>
    <row r="13" spans="1:7" ht="12.75">
      <c r="A13" s="35" t="s">
        <v>21</v>
      </c>
      <c r="B13" s="1" t="s">
        <v>60</v>
      </c>
      <c r="C13" s="1" t="s">
        <v>60</v>
      </c>
      <c r="D13" s="1" t="s">
        <v>26</v>
      </c>
      <c r="E13" s="10"/>
      <c r="F13" s="10">
        <v>1</v>
      </c>
      <c r="G13" s="12"/>
    </row>
    <row r="14" spans="1:7" ht="12.75">
      <c r="A14" s="35" t="s">
        <v>19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16</v>
      </c>
      <c r="B15" s="1" t="s">
        <v>60</v>
      </c>
      <c r="C15" s="1" t="s">
        <v>60</v>
      </c>
      <c r="D15" s="1" t="s">
        <v>26</v>
      </c>
      <c r="E15" s="10"/>
      <c r="F15" s="10">
        <v>1</v>
      </c>
      <c r="G15" s="10"/>
    </row>
    <row r="16" spans="1:7" ht="12.75">
      <c r="A16" s="35" t="s">
        <v>70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15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14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23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54</v>
      </c>
      <c r="B20" s="1" t="s">
        <v>60</v>
      </c>
      <c r="C20" s="1" t="s">
        <v>60</v>
      </c>
      <c r="D20" s="1" t="s">
        <v>68</v>
      </c>
      <c r="E20" s="10"/>
      <c r="F20" s="10"/>
      <c r="G20" s="10"/>
    </row>
    <row r="21" spans="1:7" ht="12.75">
      <c r="A21" s="35" t="s">
        <v>18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31</v>
      </c>
      <c r="B22" s="1" t="s">
        <v>60</v>
      </c>
      <c r="C22" s="1" t="s">
        <v>60</v>
      </c>
      <c r="D22" s="1" t="s">
        <v>57</v>
      </c>
      <c r="E22" s="10">
        <v>1</v>
      </c>
      <c r="F22" s="10"/>
      <c r="G22" s="10"/>
    </row>
    <row r="23" spans="1:7" ht="12.75">
      <c r="A23" s="35" t="s">
        <v>55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56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87</v>
      </c>
      <c r="B25" s="1" t="s">
        <v>60</v>
      </c>
      <c r="C25" s="1" t="s">
        <v>60</v>
      </c>
      <c r="D25" s="1" t="s">
        <v>99</v>
      </c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7.00390625" style="0" bestFit="1" customWidth="1"/>
    <col min="3" max="5" width="7.7109375" style="0" customWidth="1"/>
    <col min="6" max="6" width="9.28125" style="1" customWidth="1"/>
    <col min="7" max="11" width="3.7109375" style="0" bestFit="1" customWidth="1"/>
    <col min="12" max="18" width="4.7109375" style="0" bestFit="1" customWidth="1"/>
  </cols>
  <sheetData>
    <row r="1" ht="18">
      <c r="A1" s="3" t="s">
        <v>46</v>
      </c>
    </row>
    <row r="4" spans="1:5" ht="15.75">
      <c r="A4" s="29" t="s">
        <v>6</v>
      </c>
      <c r="C4" s="40" t="s">
        <v>11</v>
      </c>
      <c r="D4" s="40"/>
      <c r="E4" s="40"/>
    </row>
    <row r="5" spans="1:5" ht="12.75">
      <c r="A5" s="8"/>
      <c r="C5" s="9" t="s">
        <v>13</v>
      </c>
      <c r="D5" s="9" t="s">
        <v>26</v>
      </c>
      <c r="E5" s="9" t="s">
        <v>22</v>
      </c>
    </row>
    <row r="7" spans="1:5" ht="15.75">
      <c r="A7" s="22" t="s">
        <v>38</v>
      </c>
      <c r="B7" s="22"/>
      <c r="C7" s="10"/>
      <c r="D7" s="10"/>
      <c r="E7" s="10"/>
    </row>
    <row r="8" spans="2:6" ht="12.75">
      <c r="B8" t="s">
        <v>18</v>
      </c>
      <c r="C8" s="10">
        <v>44</v>
      </c>
      <c r="D8" s="10">
        <v>12</v>
      </c>
      <c r="E8" s="10">
        <v>0</v>
      </c>
      <c r="F8" s="31">
        <f aca="true" t="shared" si="0" ref="F8:F14">C8/(D8+C8)</f>
        <v>0.7857142857142857</v>
      </c>
    </row>
    <row r="9" spans="2:6" ht="12.75">
      <c r="B9" t="s">
        <v>39</v>
      </c>
      <c r="C9" s="10">
        <v>18</v>
      </c>
      <c r="D9" s="1">
        <v>0</v>
      </c>
      <c r="E9" s="10">
        <v>0</v>
      </c>
      <c r="F9" s="31">
        <f t="shared" si="0"/>
        <v>1</v>
      </c>
    </row>
    <row r="10" spans="2:6" ht="12.75">
      <c r="B10" t="s">
        <v>14</v>
      </c>
      <c r="C10" s="10">
        <v>46</v>
      </c>
      <c r="D10" s="1">
        <v>5</v>
      </c>
      <c r="E10" s="10">
        <v>0</v>
      </c>
      <c r="F10" s="31">
        <f t="shared" si="0"/>
        <v>0.9019607843137255</v>
      </c>
    </row>
    <row r="11" spans="2:6" ht="12.75">
      <c r="B11" t="s">
        <v>15</v>
      </c>
      <c r="C11" s="10">
        <v>34</v>
      </c>
      <c r="D11" s="1">
        <v>14</v>
      </c>
      <c r="E11" s="10">
        <v>0</v>
      </c>
      <c r="F11" s="31">
        <f t="shared" si="0"/>
        <v>0.7083333333333334</v>
      </c>
    </row>
    <row r="12" spans="2:6" ht="12.75">
      <c r="B12" t="s">
        <v>19</v>
      </c>
      <c r="C12" s="10">
        <v>20</v>
      </c>
      <c r="D12" s="1">
        <v>0</v>
      </c>
      <c r="E12" s="10">
        <v>0</v>
      </c>
      <c r="F12" s="31">
        <f t="shared" si="0"/>
        <v>1</v>
      </c>
    </row>
    <row r="13" spans="2:6" ht="12.75">
      <c r="B13" t="s">
        <v>23</v>
      </c>
      <c r="C13" s="10">
        <v>17</v>
      </c>
      <c r="D13" s="1">
        <v>0</v>
      </c>
      <c r="E13" s="10">
        <v>0</v>
      </c>
      <c r="F13" s="31">
        <f t="shared" si="0"/>
        <v>1</v>
      </c>
    </row>
    <row r="14" spans="2:6" ht="12.75">
      <c r="B14" s="32" t="s">
        <v>43</v>
      </c>
      <c r="C14" s="33">
        <f>SUM(C8:C13)</f>
        <v>179</v>
      </c>
      <c r="D14" s="33">
        <f>SUM(D8:D13)</f>
        <v>31</v>
      </c>
      <c r="E14" s="33">
        <f>SUM(E8:E13)</f>
        <v>0</v>
      </c>
      <c r="F14" s="31">
        <f t="shared" si="0"/>
        <v>0.8523809523809524</v>
      </c>
    </row>
    <row r="15" spans="3:6" ht="12.75">
      <c r="C15" s="10"/>
      <c r="D15" s="10"/>
      <c r="E15" s="10"/>
      <c r="F15" s="31"/>
    </row>
    <row r="16" spans="1:6" ht="15.75">
      <c r="A16" s="22" t="s">
        <v>40</v>
      </c>
      <c r="B16" s="22"/>
      <c r="C16" s="10"/>
      <c r="D16" s="10"/>
      <c r="E16" s="10"/>
      <c r="F16" s="31"/>
    </row>
    <row r="17" spans="2:6" ht="12.75">
      <c r="B17" t="s">
        <v>70</v>
      </c>
      <c r="C17" s="10">
        <v>10</v>
      </c>
      <c r="D17" s="10">
        <v>1</v>
      </c>
      <c r="E17" s="10">
        <v>0</v>
      </c>
      <c r="F17" s="31">
        <f>C17/(D17+C17)</f>
        <v>0.9090909090909091</v>
      </c>
    </row>
    <row r="18" spans="2:6" ht="12.75">
      <c r="B18" t="s">
        <v>75</v>
      </c>
      <c r="C18" s="10">
        <v>1</v>
      </c>
      <c r="D18" s="10">
        <v>0</v>
      </c>
      <c r="E18" s="10">
        <v>0</v>
      </c>
      <c r="F18" s="31">
        <f aca="true" t="shared" si="1" ref="F18:F43">C18/(D18+C18)</f>
        <v>1</v>
      </c>
    </row>
    <row r="19" spans="2:6" ht="12.75">
      <c r="B19" t="s">
        <v>131</v>
      </c>
      <c r="C19" s="10">
        <v>4</v>
      </c>
      <c r="D19" s="10">
        <v>0</v>
      </c>
      <c r="E19" s="10">
        <v>0</v>
      </c>
      <c r="F19" s="31">
        <f t="shared" si="1"/>
        <v>1</v>
      </c>
    </row>
    <row r="20" spans="2:6" ht="12.75">
      <c r="B20" t="s">
        <v>20</v>
      </c>
      <c r="C20" s="10">
        <v>5</v>
      </c>
      <c r="D20" s="10">
        <v>0</v>
      </c>
      <c r="E20" s="10">
        <v>0</v>
      </c>
      <c r="F20" s="31">
        <f t="shared" si="1"/>
        <v>1</v>
      </c>
    </row>
    <row r="21" spans="2:6" ht="12.75">
      <c r="B21" t="s">
        <v>117</v>
      </c>
      <c r="C21" s="10">
        <v>0</v>
      </c>
      <c r="D21" s="10">
        <v>2</v>
      </c>
      <c r="E21" s="10">
        <v>0</v>
      </c>
      <c r="F21" s="31">
        <f t="shared" si="1"/>
        <v>0</v>
      </c>
    </row>
    <row r="22" spans="2:6" ht="12.75">
      <c r="B22" t="s">
        <v>21</v>
      </c>
      <c r="C22" s="10">
        <v>16</v>
      </c>
      <c r="D22" s="10">
        <v>33</v>
      </c>
      <c r="E22" s="10">
        <v>0</v>
      </c>
      <c r="F22" s="31">
        <f t="shared" si="1"/>
        <v>0.32653061224489793</v>
      </c>
    </row>
    <row r="23" spans="2:6" ht="12.75">
      <c r="B23" t="s">
        <v>24</v>
      </c>
      <c r="C23" s="10">
        <v>19</v>
      </c>
      <c r="D23" s="10">
        <v>4</v>
      </c>
      <c r="E23" s="10">
        <v>0</v>
      </c>
      <c r="F23" s="31">
        <f t="shared" si="1"/>
        <v>0.8260869565217391</v>
      </c>
    </row>
    <row r="24" spans="2:6" ht="12.75">
      <c r="B24" t="s">
        <v>50</v>
      </c>
      <c r="C24" s="10">
        <v>0</v>
      </c>
      <c r="D24" s="10">
        <v>1</v>
      </c>
      <c r="E24" s="10">
        <v>0</v>
      </c>
      <c r="F24" s="31">
        <f t="shared" si="1"/>
        <v>0</v>
      </c>
    </row>
    <row r="25" spans="2:6" ht="12.75">
      <c r="B25" t="s">
        <v>17</v>
      </c>
      <c r="C25" s="10">
        <v>0</v>
      </c>
      <c r="D25" s="10">
        <v>3</v>
      </c>
      <c r="E25" s="10">
        <v>0</v>
      </c>
      <c r="F25" s="31">
        <f t="shared" si="1"/>
        <v>0</v>
      </c>
    </row>
    <row r="26" spans="2:6" ht="12.75">
      <c r="B26" t="s">
        <v>112</v>
      </c>
      <c r="C26" s="10">
        <v>0</v>
      </c>
      <c r="D26" s="10">
        <v>1</v>
      </c>
      <c r="E26" s="10">
        <v>0</v>
      </c>
      <c r="F26" s="31">
        <f t="shared" si="1"/>
        <v>0</v>
      </c>
    </row>
    <row r="27" spans="2:6" ht="12.75">
      <c r="B27" t="s">
        <v>31</v>
      </c>
      <c r="C27" s="10">
        <v>16</v>
      </c>
      <c r="D27" s="10">
        <v>9</v>
      </c>
      <c r="E27" s="10">
        <v>0</v>
      </c>
      <c r="F27" s="31">
        <f t="shared" si="1"/>
        <v>0.64</v>
      </c>
    </row>
    <row r="28" spans="2:6" ht="12.75">
      <c r="B28" t="s">
        <v>71</v>
      </c>
      <c r="C28" s="10">
        <v>3</v>
      </c>
      <c r="D28" s="10">
        <v>2</v>
      </c>
      <c r="E28" s="10">
        <v>0</v>
      </c>
      <c r="F28" s="31">
        <f t="shared" si="1"/>
        <v>0.6</v>
      </c>
    </row>
    <row r="29" spans="2:6" ht="12.75">
      <c r="B29" t="s">
        <v>76</v>
      </c>
      <c r="C29" s="10">
        <v>0</v>
      </c>
      <c r="D29" s="10">
        <v>2</v>
      </c>
      <c r="E29" s="10">
        <v>0</v>
      </c>
      <c r="F29" s="31">
        <f t="shared" si="1"/>
        <v>0</v>
      </c>
    </row>
    <row r="30" spans="2:6" ht="12.75">
      <c r="B30" t="s">
        <v>77</v>
      </c>
      <c r="C30" s="10">
        <v>0</v>
      </c>
      <c r="D30" s="10">
        <v>0</v>
      </c>
      <c r="E30" s="10">
        <v>0</v>
      </c>
      <c r="F30" s="31" t="e">
        <f t="shared" si="1"/>
        <v>#DIV/0!</v>
      </c>
    </row>
    <row r="31" spans="2:6" ht="12.75">
      <c r="B31" t="s">
        <v>119</v>
      </c>
      <c r="C31" s="10">
        <v>7</v>
      </c>
      <c r="D31" s="10">
        <v>1</v>
      </c>
      <c r="E31" s="10">
        <v>0</v>
      </c>
      <c r="F31" s="31">
        <f t="shared" si="1"/>
        <v>0.875</v>
      </c>
    </row>
    <row r="32" spans="2:6" ht="12.75">
      <c r="B32" t="s">
        <v>84</v>
      </c>
      <c r="C32" s="10">
        <v>2</v>
      </c>
      <c r="D32" s="10">
        <v>0</v>
      </c>
      <c r="E32" s="10">
        <v>0</v>
      </c>
      <c r="F32" s="31">
        <f t="shared" si="1"/>
        <v>1</v>
      </c>
    </row>
    <row r="33" spans="2:6" ht="12.75">
      <c r="B33" t="s">
        <v>69</v>
      </c>
      <c r="C33" s="36">
        <v>2</v>
      </c>
      <c r="D33" s="10">
        <v>0</v>
      </c>
      <c r="E33" s="10">
        <v>0</v>
      </c>
      <c r="F33" s="31">
        <f t="shared" si="1"/>
        <v>1</v>
      </c>
    </row>
    <row r="34" spans="2:6" ht="12.75">
      <c r="B34" t="s">
        <v>137</v>
      </c>
      <c r="C34" s="10">
        <v>1</v>
      </c>
      <c r="D34" s="10">
        <v>0</v>
      </c>
      <c r="E34" s="10">
        <v>0</v>
      </c>
      <c r="F34" s="31">
        <f t="shared" si="1"/>
        <v>1</v>
      </c>
    </row>
    <row r="35" spans="2:6" ht="12.75">
      <c r="B35" t="s">
        <v>34</v>
      </c>
      <c r="C35" s="10">
        <v>3</v>
      </c>
      <c r="D35" s="10">
        <v>0</v>
      </c>
      <c r="E35" s="10">
        <v>0</v>
      </c>
      <c r="F35" s="31">
        <f t="shared" si="1"/>
        <v>1</v>
      </c>
    </row>
    <row r="36" spans="2:6" ht="12.75">
      <c r="B36" t="s">
        <v>118</v>
      </c>
      <c r="C36" s="10">
        <v>1</v>
      </c>
      <c r="D36" s="10">
        <v>0</v>
      </c>
      <c r="E36" s="10">
        <v>0</v>
      </c>
      <c r="F36" s="31">
        <f t="shared" si="1"/>
        <v>1</v>
      </c>
    </row>
    <row r="37" spans="2:6" ht="12.75">
      <c r="B37" t="s">
        <v>16</v>
      </c>
      <c r="C37" s="10">
        <v>13</v>
      </c>
      <c r="D37" s="10">
        <v>30</v>
      </c>
      <c r="E37" s="10">
        <v>0</v>
      </c>
      <c r="F37" s="31">
        <f t="shared" si="1"/>
        <v>0.3023255813953488</v>
      </c>
    </row>
    <row r="38" spans="2:6" ht="12.75">
      <c r="B38" t="s">
        <v>32</v>
      </c>
      <c r="C38" s="10">
        <v>3</v>
      </c>
      <c r="D38" s="10">
        <v>4</v>
      </c>
      <c r="E38" s="10">
        <v>0</v>
      </c>
      <c r="F38" s="31">
        <f t="shared" si="1"/>
        <v>0.42857142857142855</v>
      </c>
    </row>
    <row r="39" spans="2:6" ht="12.75">
      <c r="B39" t="s">
        <v>78</v>
      </c>
      <c r="C39" s="10">
        <v>1</v>
      </c>
      <c r="D39" s="10">
        <v>0</v>
      </c>
      <c r="E39" s="10">
        <v>0</v>
      </c>
      <c r="F39" s="31">
        <f t="shared" si="1"/>
        <v>1</v>
      </c>
    </row>
    <row r="40" spans="2:6" ht="12.75">
      <c r="B40" t="s">
        <v>148</v>
      </c>
      <c r="C40" s="10">
        <v>0</v>
      </c>
      <c r="D40" s="10">
        <v>1</v>
      </c>
      <c r="E40" s="10">
        <v>0</v>
      </c>
      <c r="F40" s="31">
        <f t="shared" si="1"/>
        <v>0</v>
      </c>
    </row>
    <row r="41" spans="2:6" ht="12.75">
      <c r="B41" s="32" t="s">
        <v>44</v>
      </c>
      <c r="C41" s="14">
        <f>SUM(C17:C40)</f>
        <v>107</v>
      </c>
      <c r="D41" s="14">
        <f>SUM(D17:D40)</f>
        <v>94</v>
      </c>
      <c r="E41" s="14">
        <f>SUM(E17:E40)</f>
        <v>0</v>
      </c>
      <c r="F41" s="34">
        <f t="shared" si="1"/>
        <v>0.5323383084577115</v>
      </c>
    </row>
    <row r="42" spans="3:6" ht="12.75">
      <c r="C42" s="1"/>
      <c r="D42" s="1"/>
      <c r="E42" s="1"/>
      <c r="F42" s="34"/>
    </row>
    <row r="43" spans="2:6" ht="12.75">
      <c r="B43" s="32" t="s">
        <v>45</v>
      </c>
      <c r="C43" s="14">
        <f>C41+C14</f>
        <v>286</v>
      </c>
      <c r="D43" s="14">
        <f>D41+D14</f>
        <v>125</v>
      </c>
      <c r="E43" s="14">
        <f>E41+E14</f>
        <v>0</v>
      </c>
      <c r="F43" s="34">
        <f t="shared" si="1"/>
        <v>0.6958637469586375</v>
      </c>
    </row>
    <row r="45" ht="15.75">
      <c r="A45" s="22" t="s">
        <v>108</v>
      </c>
    </row>
    <row r="46" spans="2:19" ht="12.75">
      <c r="B46" s="13" t="s">
        <v>109</v>
      </c>
      <c r="C46" s="14" t="s">
        <v>68</v>
      </c>
      <c r="D46" s="14" t="s">
        <v>61</v>
      </c>
      <c r="E46" s="14" t="s">
        <v>62</v>
      </c>
      <c r="F46" s="14" t="s">
        <v>58</v>
      </c>
      <c r="G46" s="14" t="s">
        <v>59</v>
      </c>
      <c r="H46" s="14" t="s">
        <v>88</v>
      </c>
      <c r="I46" s="14" t="s">
        <v>91</v>
      </c>
      <c r="J46" s="14" t="s">
        <v>110</v>
      </c>
      <c r="K46" s="14" t="s">
        <v>111</v>
      </c>
      <c r="L46" s="14" t="s">
        <v>89</v>
      </c>
      <c r="M46" s="14" t="s">
        <v>101</v>
      </c>
      <c r="N46" s="14" t="s">
        <v>132</v>
      </c>
      <c r="O46" s="14" t="s">
        <v>126</v>
      </c>
      <c r="P46" s="14" t="s">
        <v>127</v>
      </c>
      <c r="Q46" s="14" t="s">
        <v>93</v>
      </c>
      <c r="R46" s="14" t="s">
        <v>135</v>
      </c>
      <c r="S46" s="14" t="s">
        <v>144</v>
      </c>
    </row>
    <row r="47" spans="2:19" ht="12.75">
      <c r="B47" t="s">
        <v>133</v>
      </c>
      <c r="C47" s="1">
        <v>1</v>
      </c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t="s">
        <v>134</v>
      </c>
      <c r="C48" s="1"/>
      <c r="D48" s="1"/>
      <c r="E48" s="1"/>
      <c r="F48" s="1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t="s">
        <v>86</v>
      </c>
      <c r="C49" s="1"/>
      <c r="D49" s="1"/>
      <c r="E49" s="1"/>
      <c r="G49" s="1">
        <v>1</v>
      </c>
      <c r="H49" s="1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t="s">
        <v>103</v>
      </c>
      <c r="C50" s="1">
        <v>4</v>
      </c>
      <c r="D50" s="1">
        <v>7</v>
      </c>
      <c r="E50" s="1">
        <v>5</v>
      </c>
      <c r="G50" s="1">
        <v>1</v>
      </c>
      <c r="H50" s="1">
        <v>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t="s">
        <v>73</v>
      </c>
      <c r="C51" s="1"/>
      <c r="D51" s="1"/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2</v>
      </c>
    </row>
    <row r="52" spans="2:19" ht="12.75">
      <c r="B52" t="s">
        <v>51</v>
      </c>
      <c r="C52" s="1">
        <v>4</v>
      </c>
      <c r="D52" s="1">
        <v>2</v>
      </c>
      <c r="E52" s="1"/>
      <c r="F52" s="1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2</v>
      </c>
    </row>
    <row r="53" spans="2:19" ht="12.75">
      <c r="B53" t="s">
        <v>102</v>
      </c>
      <c r="C53" s="1">
        <v>1</v>
      </c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t="s">
        <v>115</v>
      </c>
      <c r="C54" s="1"/>
      <c r="D54" s="1"/>
      <c r="E54" s="1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t="s">
        <v>104</v>
      </c>
      <c r="C55" s="1">
        <v>4</v>
      </c>
      <c r="D55" s="1">
        <v>1</v>
      </c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.75">
      <c r="B56" t="s">
        <v>85</v>
      </c>
      <c r="C56" s="1">
        <v>1</v>
      </c>
      <c r="D56" s="1">
        <v>5</v>
      </c>
      <c r="E56" s="1">
        <v>1</v>
      </c>
      <c r="F56" s="1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2.75">
      <c r="B57" t="s">
        <v>81</v>
      </c>
      <c r="C57" s="1"/>
      <c r="D57" s="1"/>
      <c r="E57" s="1">
        <v>1</v>
      </c>
      <c r="F57" s="1">
        <v>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t="s">
        <v>120</v>
      </c>
      <c r="C58" s="1"/>
      <c r="D58" s="1"/>
      <c r="E58" s="1">
        <v>1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t="s">
        <v>143</v>
      </c>
      <c r="C59" s="1"/>
      <c r="D59" s="1">
        <v>1</v>
      </c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t="s">
        <v>63</v>
      </c>
      <c r="C60" s="1">
        <v>2</v>
      </c>
      <c r="D60" s="1">
        <v>4</v>
      </c>
      <c r="E60" s="1">
        <v>2</v>
      </c>
      <c r="F60" s="1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1</v>
      </c>
    </row>
    <row r="61" spans="2:19" ht="12.75">
      <c r="B61" t="s">
        <v>54</v>
      </c>
      <c r="C61" s="1">
        <v>8</v>
      </c>
      <c r="D61" s="1">
        <v>7</v>
      </c>
      <c r="E61" s="1">
        <v>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>
      <c r="B62" t="s">
        <v>124</v>
      </c>
      <c r="C62" s="1"/>
      <c r="D62" s="1">
        <v>2</v>
      </c>
      <c r="E62" s="1">
        <v>1</v>
      </c>
      <c r="F62" s="1"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>
      <c r="B63" t="s">
        <v>128</v>
      </c>
      <c r="C63" s="1"/>
      <c r="D63" s="1">
        <v>1</v>
      </c>
      <c r="E63" s="1"/>
      <c r="G63" s="1"/>
      <c r="H63" s="1">
        <v>1</v>
      </c>
      <c r="I63" s="1">
        <v>1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2.75">
      <c r="B64" t="s">
        <v>56</v>
      </c>
      <c r="C64" s="1">
        <v>2</v>
      </c>
      <c r="D64" s="1">
        <v>8</v>
      </c>
      <c r="E64" s="1">
        <v>5</v>
      </c>
      <c r="F64" s="1">
        <v>3</v>
      </c>
      <c r="G64" s="1">
        <v>8</v>
      </c>
      <c r="H64" s="1"/>
      <c r="I64" s="1">
        <v>1</v>
      </c>
      <c r="J64" s="1"/>
      <c r="K64" s="1"/>
      <c r="L64" s="1">
        <v>1</v>
      </c>
      <c r="M64" s="1"/>
      <c r="N64" s="1"/>
      <c r="O64" s="1"/>
      <c r="P64" s="1"/>
      <c r="Q64" s="1"/>
      <c r="R64" s="1"/>
      <c r="S64" s="1">
        <v>2</v>
      </c>
    </row>
    <row r="65" spans="2:19" ht="12.75">
      <c r="B65" t="s">
        <v>64</v>
      </c>
      <c r="C65" s="1"/>
      <c r="D65" s="1"/>
      <c r="E65" s="1"/>
      <c r="F65" s="1">
        <v>1</v>
      </c>
      <c r="G65" s="1"/>
      <c r="H65" s="1">
        <v>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t="s">
        <v>87</v>
      </c>
      <c r="C66" s="1"/>
      <c r="D66" s="1">
        <v>1</v>
      </c>
      <c r="E66" s="1"/>
      <c r="F66" s="1">
        <v>1</v>
      </c>
      <c r="G66" s="1"/>
      <c r="H66" s="1"/>
      <c r="I66" s="1"/>
      <c r="J66" s="1"/>
      <c r="K66" s="1">
        <v>1</v>
      </c>
      <c r="L66" s="1"/>
      <c r="M66" s="1">
        <v>3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</row>
    <row r="67" spans="2:19" ht="12.75">
      <c r="B67" t="s">
        <v>52</v>
      </c>
      <c r="C67" s="1"/>
      <c r="D67" s="1"/>
      <c r="E67" s="1">
        <v>1</v>
      </c>
      <c r="F67" s="1">
        <v>1</v>
      </c>
      <c r="G67" s="1">
        <v>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2.75">
      <c r="B68" t="s">
        <v>55</v>
      </c>
      <c r="C68" s="1">
        <v>13</v>
      </c>
      <c r="D68" s="1">
        <v>7</v>
      </c>
      <c r="E68" s="1">
        <v>7</v>
      </c>
      <c r="F68" s="1">
        <v>2</v>
      </c>
      <c r="G68" s="1"/>
      <c r="H68" s="1"/>
      <c r="I68" s="1"/>
      <c r="J68" s="1">
        <v>1</v>
      </c>
      <c r="K68" s="1"/>
      <c r="L68" s="1"/>
      <c r="M68" s="1"/>
      <c r="N68" s="1"/>
      <c r="O68" s="1"/>
      <c r="P68" s="1"/>
      <c r="Q68" s="1"/>
      <c r="R68" s="1"/>
      <c r="S68" s="1"/>
    </row>
    <row r="69" spans="2:19" ht="12.75">
      <c r="B69" t="s">
        <v>53</v>
      </c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1</v>
      </c>
    </row>
    <row r="70" spans="2:19" ht="12.75">
      <c r="B70" t="s">
        <v>123</v>
      </c>
      <c r="C70" s="1"/>
      <c r="D70" s="1"/>
      <c r="E70" s="1"/>
      <c r="G70" s="1"/>
      <c r="H70" s="1"/>
      <c r="I70" s="1"/>
      <c r="J70" s="1">
        <v>1</v>
      </c>
      <c r="K70" s="1"/>
      <c r="L70" s="1"/>
      <c r="M70" s="1"/>
      <c r="N70" s="1"/>
      <c r="O70" s="1">
        <v>1</v>
      </c>
      <c r="P70" s="1"/>
      <c r="Q70" s="1"/>
      <c r="R70" s="1"/>
      <c r="S70" s="1"/>
    </row>
    <row r="71" spans="2:19" ht="12.75">
      <c r="B71" t="s">
        <v>113</v>
      </c>
      <c r="C71" s="1">
        <v>1</v>
      </c>
      <c r="D71" s="1">
        <v>3</v>
      </c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1"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100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6</v>
      </c>
      <c r="F10" s="14">
        <f>SUM(F12:F40)</f>
        <v>3</v>
      </c>
      <c r="G10" s="14">
        <f>SUM(G12:G40)</f>
        <v>0</v>
      </c>
    </row>
    <row r="12" spans="1:7" ht="12.75">
      <c r="A12" s="35" t="s">
        <v>39</v>
      </c>
      <c r="B12" s="1" t="s">
        <v>60</v>
      </c>
      <c r="C12" s="1" t="s">
        <v>60</v>
      </c>
      <c r="D12" s="1" t="s">
        <v>57</v>
      </c>
      <c r="E12" s="10">
        <v>1</v>
      </c>
      <c r="F12" s="10"/>
      <c r="G12" s="10"/>
    </row>
    <row r="13" spans="1:7" ht="12.75">
      <c r="A13" s="35" t="s">
        <v>97</v>
      </c>
      <c r="B13" s="1" t="s">
        <v>60</v>
      </c>
      <c r="C13" s="1" t="s">
        <v>60</v>
      </c>
      <c r="D13" s="1" t="s">
        <v>68</v>
      </c>
      <c r="E13" s="10"/>
      <c r="F13" s="10"/>
      <c r="G13" s="12"/>
    </row>
    <row r="14" spans="1:7" ht="12.75">
      <c r="A14" s="35" t="s">
        <v>21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16</v>
      </c>
      <c r="B15" s="1" t="s">
        <v>60</v>
      </c>
      <c r="C15" s="1" t="s">
        <v>60</v>
      </c>
      <c r="D15" s="1" t="s">
        <v>26</v>
      </c>
      <c r="E15" s="10"/>
      <c r="F15" s="10">
        <v>1</v>
      </c>
      <c r="G15" s="10"/>
    </row>
    <row r="16" spans="1:7" ht="12.75">
      <c r="A16" s="35" t="s">
        <v>19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24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15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14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85</v>
      </c>
      <c r="B20" s="1" t="s">
        <v>60</v>
      </c>
      <c r="C20" s="1" t="s">
        <v>60</v>
      </c>
      <c r="D20" s="1" t="s">
        <v>61</v>
      </c>
      <c r="E20" s="10"/>
      <c r="F20" s="10"/>
      <c r="G20" s="10"/>
    </row>
    <row r="21" spans="1:7" ht="12.75">
      <c r="A21" s="35" t="s">
        <v>23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54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31</v>
      </c>
      <c r="B23" s="1" t="s">
        <v>60</v>
      </c>
      <c r="C23" s="1" t="s">
        <v>60</v>
      </c>
      <c r="D23" s="1" t="s">
        <v>26</v>
      </c>
      <c r="E23" s="10"/>
      <c r="F23" s="10">
        <v>1</v>
      </c>
      <c r="G23" s="10"/>
    </row>
    <row r="24" spans="1:7" ht="12.75">
      <c r="A24" s="35" t="s">
        <v>55</v>
      </c>
      <c r="B24" s="1" t="s">
        <v>60</v>
      </c>
      <c r="C24" s="1" t="s">
        <v>60</v>
      </c>
      <c r="D24" s="1" t="s">
        <v>68</v>
      </c>
      <c r="E24" s="10"/>
      <c r="F24" s="10"/>
      <c r="G24" s="10"/>
    </row>
    <row r="25" spans="1:7" ht="12.75">
      <c r="A25" s="35" t="s">
        <v>56</v>
      </c>
      <c r="B25" s="1" t="s">
        <v>60</v>
      </c>
      <c r="C25" s="1" t="s">
        <v>60</v>
      </c>
      <c r="D25" s="1" t="s">
        <v>62</v>
      </c>
      <c r="E25" s="10"/>
      <c r="F25" s="10"/>
      <c r="G25" s="10"/>
    </row>
    <row r="26" spans="1:7" ht="12.75">
      <c r="A26" s="35" t="s">
        <v>87</v>
      </c>
      <c r="B26" s="1" t="s">
        <v>60</v>
      </c>
      <c r="C26" s="1" t="s">
        <v>60</v>
      </c>
      <c r="D26" s="1" t="s">
        <v>101</v>
      </c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100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6</v>
      </c>
      <c r="F10" s="14">
        <f>SUM(F12:F40)</f>
        <v>4</v>
      </c>
      <c r="G10" s="14">
        <f>SUM(G12:G40)</f>
        <v>0</v>
      </c>
    </row>
    <row r="12" spans="1:7" ht="12.75">
      <c r="A12" s="35" t="s">
        <v>41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32</v>
      </c>
      <c r="B13" s="1" t="s">
        <v>60</v>
      </c>
      <c r="C13" s="1" t="s">
        <v>60</v>
      </c>
      <c r="D13" s="1" t="s">
        <v>57</v>
      </c>
      <c r="E13" s="10">
        <v>1</v>
      </c>
      <c r="F13" s="10"/>
      <c r="G13" s="12"/>
    </row>
    <row r="14" spans="1:7" ht="12.75">
      <c r="A14" s="35" t="s">
        <v>24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15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31</v>
      </c>
      <c r="B16" s="1" t="s">
        <v>60</v>
      </c>
      <c r="C16" s="1" t="s">
        <v>60</v>
      </c>
      <c r="D16" s="1" t="s">
        <v>26</v>
      </c>
      <c r="E16" s="10"/>
      <c r="F16" s="10">
        <v>1</v>
      </c>
      <c r="G16" s="10"/>
    </row>
    <row r="17" spans="1:7" ht="12.75">
      <c r="A17" s="35" t="s">
        <v>21</v>
      </c>
      <c r="B17" s="1" t="s">
        <v>60</v>
      </c>
      <c r="C17" s="1" t="s">
        <v>60</v>
      </c>
      <c r="D17" s="1" t="s">
        <v>26</v>
      </c>
      <c r="E17" s="10"/>
      <c r="F17" s="10">
        <v>1</v>
      </c>
      <c r="G17" s="10"/>
    </row>
    <row r="18" spans="1:7" ht="12.75">
      <c r="A18" s="35" t="s">
        <v>18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102</v>
      </c>
      <c r="B19" s="1" t="s">
        <v>60</v>
      </c>
      <c r="C19" s="1" t="s">
        <v>60</v>
      </c>
      <c r="D19" s="1" t="s">
        <v>68</v>
      </c>
      <c r="E19" s="10"/>
      <c r="F19" s="10"/>
      <c r="G19" s="10"/>
    </row>
    <row r="20" spans="1:7" ht="12.75">
      <c r="A20" s="35" t="s">
        <v>21</v>
      </c>
      <c r="B20" s="1" t="s">
        <v>60</v>
      </c>
      <c r="C20" s="1" t="s">
        <v>60</v>
      </c>
      <c r="D20" s="1" t="s">
        <v>26</v>
      </c>
      <c r="E20" s="10"/>
      <c r="F20" s="10">
        <v>1</v>
      </c>
      <c r="G20" s="10"/>
    </row>
    <row r="21" spans="1:7" ht="12.75">
      <c r="A21" s="35" t="s">
        <v>18</v>
      </c>
      <c r="B21" s="1" t="s">
        <v>60</v>
      </c>
      <c r="C21" s="1" t="s">
        <v>60</v>
      </c>
      <c r="D21" s="1" t="s">
        <v>57</v>
      </c>
      <c r="E21" s="10">
        <v>1</v>
      </c>
      <c r="F21" s="10"/>
      <c r="G21" s="10"/>
    </row>
    <row r="22" spans="1:7" ht="12.75">
      <c r="A22" s="35" t="s">
        <v>103</v>
      </c>
      <c r="B22" s="1" t="s">
        <v>60</v>
      </c>
      <c r="C22" s="1" t="s">
        <v>60</v>
      </c>
      <c r="D22" s="1" t="s">
        <v>62</v>
      </c>
      <c r="E22" s="10"/>
      <c r="F22" s="10"/>
      <c r="G22" s="10"/>
    </row>
    <row r="23" spans="1:7" ht="12.75">
      <c r="A23" s="35" t="s">
        <v>14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56</v>
      </c>
      <c r="B24" s="1" t="s">
        <v>60</v>
      </c>
      <c r="C24" s="1" t="s">
        <v>60</v>
      </c>
      <c r="D24" s="1" t="s">
        <v>58</v>
      </c>
      <c r="E24" s="10"/>
      <c r="F24" s="10"/>
      <c r="G24" s="10"/>
    </row>
    <row r="25" spans="1:7" ht="12.75">
      <c r="A25" s="35" t="s">
        <v>87</v>
      </c>
      <c r="B25" s="1" t="s">
        <v>60</v>
      </c>
      <c r="C25" s="1" t="s">
        <v>60</v>
      </c>
      <c r="D25" s="1" t="s">
        <v>101</v>
      </c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100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2</v>
      </c>
      <c r="G10" s="14">
        <f>SUM(G12:G40)</f>
        <v>0</v>
      </c>
    </row>
    <row r="12" spans="1:7" ht="12.75">
      <c r="A12" s="35" t="s">
        <v>16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18</v>
      </c>
      <c r="B13" s="1" t="s">
        <v>60</v>
      </c>
      <c r="C13" s="1" t="s">
        <v>60</v>
      </c>
      <c r="D13" s="1" t="s">
        <v>57</v>
      </c>
      <c r="E13" s="10">
        <v>1</v>
      </c>
      <c r="F13" s="10"/>
      <c r="G13" s="12"/>
    </row>
    <row r="14" spans="1:7" ht="12.75">
      <c r="A14" s="35" t="s">
        <v>32</v>
      </c>
      <c r="B14" s="1" t="s">
        <v>60</v>
      </c>
      <c r="C14" s="1" t="s">
        <v>60</v>
      </c>
      <c r="D14" s="1" t="s">
        <v>57</v>
      </c>
      <c r="E14" s="10">
        <v>1</v>
      </c>
      <c r="F14" s="10"/>
      <c r="G14" s="10"/>
    </row>
    <row r="15" spans="1:7" ht="12.75">
      <c r="A15" s="35" t="s">
        <v>24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15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31</v>
      </c>
      <c r="B17" s="1" t="s">
        <v>60</v>
      </c>
      <c r="C17" s="1" t="s">
        <v>60</v>
      </c>
      <c r="D17" s="1" t="s">
        <v>57</v>
      </c>
      <c r="E17" s="10">
        <v>1</v>
      </c>
      <c r="F17" s="10"/>
      <c r="G17" s="10"/>
    </row>
    <row r="18" spans="1:7" ht="12.75">
      <c r="A18" s="35" t="s">
        <v>21</v>
      </c>
      <c r="B18" s="1" t="s">
        <v>60</v>
      </c>
      <c r="C18" s="1" t="s">
        <v>60</v>
      </c>
      <c r="D18" s="1" t="s">
        <v>26</v>
      </c>
      <c r="E18" s="10"/>
      <c r="F18" s="10">
        <v>1</v>
      </c>
      <c r="G18" s="10"/>
    </row>
    <row r="19" spans="1:7" ht="12.75">
      <c r="A19" s="35" t="s">
        <v>15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104</v>
      </c>
      <c r="B21" s="1" t="s">
        <v>60</v>
      </c>
      <c r="C21" s="1" t="s">
        <v>60</v>
      </c>
      <c r="D21" s="1" t="s">
        <v>68</v>
      </c>
      <c r="E21" s="10"/>
      <c r="F21" s="10"/>
      <c r="G21" s="10"/>
    </row>
    <row r="22" spans="1:7" ht="12.75">
      <c r="A22" s="35" t="s">
        <v>103</v>
      </c>
      <c r="B22" s="1" t="s">
        <v>60</v>
      </c>
      <c r="C22" s="1" t="s">
        <v>60</v>
      </c>
      <c r="D22" s="1" t="s">
        <v>62</v>
      </c>
      <c r="E22" s="10"/>
      <c r="F22" s="10"/>
      <c r="G22" s="10"/>
    </row>
    <row r="23" spans="1:7" ht="12.75">
      <c r="A23" s="35" t="s">
        <v>24</v>
      </c>
      <c r="B23" s="1" t="s">
        <v>60</v>
      </c>
      <c r="C23" s="1" t="s">
        <v>60</v>
      </c>
      <c r="D23" s="1" t="s">
        <v>57</v>
      </c>
      <c r="E23" s="10">
        <v>1</v>
      </c>
      <c r="F23" s="10"/>
      <c r="G23" s="10"/>
    </row>
    <row r="24" spans="1:7" ht="12.75">
      <c r="A24" s="35" t="s">
        <v>14</v>
      </c>
      <c r="B24" s="1" t="s">
        <v>60</v>
      </c>
      <c r="C24" s="1" t="s">
        <v>60</v>
      </c>
      <c r="D24" s="1" t="s">
        <v>57</v>
      </c>
      <c r="E24" s="10">
        <v>1</v>
      </c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62</v>
      </c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105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4</v>
      </c>
      <c r="F10" s="14">
        <f>SUM(F12:F40)</f>
        <v>7</v>
      </c>
      <c r="G10" s="14">
        <f>SUM(G12:G40)</f>
        <v>0</v>
      </c>
    </row>
    <row r="12" spans="1:7" ht="12.75">
      <c r="A12" s="35" t="s">
        <v>16</v>
      </c>
      <c r="B12" s="1">
        <v>0</v>
      </c>
      <c r="C12" s="1">
        <v>7</v>
      </c>
      <c r="D12" s="1" t="s">
        <v>26</v>
      </c>
      <c r="E12" s="10"/>
      <c r="F12" s="10">
        <v>1</v>
      </c>
      <c r="G12" s="10"/>
    </row>
    <row r="13" spans="1:7" ht="12.75">
      <c r="A13" s="35" t="s">
        <v>32</v>
      </c>
      <c r="B13" s="1">
        <v>3</v>
      </c>
      <c r="C13" s="1">
        <v>6</v>
      </c>
      <c r="D13" s="1" t="s">
        <v>26</v>
      </c>
      <c r="E13" s="10"/>
      <c r="F13" s="10">
        <v>1</v>
      </c>
      <c r="G13" s="12"/>
    </row>
    <row r="14" spans="1:7" ht="12.75">
      <c r="A14" s="35" t="s">
        <v>18</v>
      </c>
      <c r="B14" s="1">
        <v>4</v>
      </c>
      <c r="C14" s="1">
        <v>5</v>
      </c>
      <c r="D14" s="1" t="s">
        <v>26</v>
      </c>
      <c r="E14" s="10"/>
      <c r="F14" s="10">
        <v>1</v>
      </c>
      <c r="G14" s="10"/>
    </row>
    <row r="15" spans="1:7" ht="12.75">
      <c r="A15" s="35" t="s">
        <v>15</v>
      </c>
      <c r="B15" s="1">
        <v>0</v>
      </c>
      <c r="C15" s="1">
        <v>9</v>
      </c>
      <c r="D15" s="1" t="s">
        <v>26</v>
      </c>
      <c r="E15" s="10"/>
      <c r="F15" s="10">
        <v>1</v>
      </c>
      <c r="G15" s="10"/>
    </row>
    <row r="16" spans="1:7" ht="12.75">
      <c r="A16" s="35" t="s">
        <v>21</v>
      </c>
      <c r="B16" s="1">
        <v>1</v>
      </c>
      <c r="C16" s="1">
        <v>8</v>
      </c>
      <c r="D16" s="1" t="s">
        <v>26</v>
      </c>
      <c r="E16" s="10"/>
      <c r="F16" s="10">
        <v>1</v>
      </c>
      <c r="G16" s="10"/>
    </row>
    <row r="17" spans="1:7" ht="12.75">
      <c r="A17" s="35" t="s">
        <v>24</v>
      </c>
      <c r="B17" s="1">
        <v>7</v>
      </c>
      <c r="C17" s="1">
        <v>2</v>
      </c>
      <c r="D17" s="1" t="s">
        <v>57</v>
      </c>
      <c r="E17" s="10">
        <v>1</v>
      </c>
      <c r="F17" s="10"/>
      <c r="G17" s="10"/>
    </row>
    <row r="18" spans="1:7" ht="12.75">
      <c r="A18" s="35" t="s">
        <v>104</v>
      </c>
      <c r="B18" s="1" t="s">
        <v>60</v>
      </c>
      <c r="C18" s="1" t="s">
        <v>60</v>
      </c>
      <c r="D18" s="1" t="s">
        <v>68</v>
      </c>
      <c r="E18" s="10"/>
      <c r="F18" s="10"/>
      <c r="G18" s="10"/>
    </row>
    <row r="19" spans="1:7" ht="12.75">
      <c r="A19" s="35" t="s">
        <v>15</v>
      </c>
      <c r="B19" s="1">
        <v>0</v>
      </c>
      <c r="C19" s="1">
        <v>9</v>
      </c>
      <c r="D19" s="1" t="s">
        <v>26</v>
      </c>
      <c r="E19" s="10"/>
      <c r="F19" s="10">
        <v>1</v>
      </c>
      <c r="G19" s="10"/>
    </row>
    <row r="20" spans="1:7" ht="12.75">
      <c r="A20" s="35" t="s">
        <v>18</v>
      </c>
      <c r="B20" s="1">
        <v>7</v>
      </c>
      <c r="C20" s="1">
        <v>2</v>
      </c>
      <c r="D20" s="1" t="s">
        <v>57</v>
      </c>
      <c r="E20" s="10">
        <v>1</v>
      </c>
      <c r="F20" s="10"/>
      <c r="G20" s="10"/>
    </row>
    <row r="21" spans="1:7" ht="12.75">
      <c r="A21" s="35" t="s">
        <v>21</v>
      </c>
      <c r="B21" s="1">
        <v>1</v>
      </c>
      <c r="C21" s="1">
        <v>8</v>
      </c>
      <c r="D21" s="1" t="s">
        <v>26</v>
      </c>
      <c r="E21" s="10"/>
      <c r="F21" s="10">
        <v>1</v>
      </c>
      <c r="G21" s="10"/>
    </row>
    <row r="22" spans="1:7" ht="12.75">
      <c r="A22" s="35" t="s">
        <v>24</v>
      </c>
      <c r="B22" s="1">
        <v>7</v>
      </c>
      <c r="C22" s="1">
        <v>2</v>
      </c>
      <c r="D22" s="1" t="s">
        <v>57</v>
      </c>
      <c r="E22" s="10">
        <v>1</v>
      </c>
      <c r="F22" s="10"/>
      <c r="G22" s="10"/>
    </row>
    <row r="23" spans="1:7" ht="12.75">
      <c r="A23" s="35" t="s">
        <v>14</v>
      </c>
      <c r="B23" s="1">
        <v>7</v>
      </c>
      <c r="C23" s="1">
        <v>2</v>
      </c>
      <c r="D23" s="1" t="s">
        <v>57</v>
      </c>
      <c r="E23" s="1">
        <v>1</v>
      </c>
      <c r="F23" s="1"/>
      <c r="G23" s="1"/>
    </row>
    <row r="24" spans="1:7" ht="12.75">
      <c r="A24" s="35" t="s">
        <v>103</v>
      </c>
      <c r="B24" s="1" t="s">
        <v>60</v>
      </c>
      <c r="C24" s="1" t="s">
        <v>60</v>
      </c>
      <c r="D24" s="1" t="s">
        <v>62</v>
      </c>
      <c r="E24" s="1"/>
      <c r="F24" s="1"/>
      <c r="G24" s="1"/>
    </row>
    <row r="25" spans="1:7" ht="12.75">
      <c r="A25" s="35"/>
      <c r="B25" s="1"/>
      <c r="C25" s="1"/>
      <c r="D25" s="1"/>
      <c r="E25" s="1"/>
      <c r="F25" s="1"/>
      <c r="G25" s="1"/>
    </row>
    <row r="26" spans="1:7" ht="12.75">
      <c r="A26" s="35"/>
      <c r="B26" s="1"/>
      <c r="C26" s="1"/>
      <c r="D26" s="1"/>
      <c r="E26" s="1"/>
      <c r="F26" s="1"/>
      <c r="G26" s="1"/>
    </row>
    <row r="27" spans="1:7" ht="12.75">
      <c r="A27" s="35"/>
      <c r="B27" s="1"/>
      <c r="C27" s="1"/>
      <c r="D27" s="1"/>
      <c r="E27" s="1"/>
      <c r="F27" s="1"/>
      <c r="G27" s="1"/>
    </row>
    <row r="28" spans="1:7" ht="12.75">
      <c r="A28" s="35"/>
      <c r="B28" s="1"/>
      <c r="C28" s="1"/>
      <c r="D28" s="1"/>
      <c r="E28" s="1"/>
      <c r="F28" s="1"/>
      <c r="G28" s="1"/>
    </row>
    <row r="29" spans="1:7" ht="12.75">
      <c r="A29" s="35"/>
      <c r="B29" s="1"/>
      <c r="C29" s="1"/>
      <c r="D29" s="1"/>
      <c r="E29" s="1"/>
      <c r="F29" s="1"/>
      <c r="G29" s="1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114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5</v>
      </c>
      <c r="F10" s="14">
        <f>SUM(F12:F40)</f>
        <v>6</v>
      </c>
      <c r="G10" s="14">
        <f>SUM(G12:G40)</f>
        <v>0</v>
      </c>
    </row>
    <row r="12" spans="1:7" ht="12.75">
      <c r="A12" s="35" t="s">
        <v>18</v>
      </c>
      <c r="B12" s="1" t="s">
        <v>60</v>
      </c>
      <c r="C12" s="1" t="s">
        <v>60</v>
      </c>
      <c r="D12" s="1" t="s">
        <v>57</v>
      </c>
      <c r="E12" s="10">
        <v>1</v>
      </c>
      <c r="F12" s="10"/>
      <c r="G12" s="10"/>
    </row>
    <row r="13" spans="1:7" ht="12.75">
      <c r="A13" s="35" t="s">
        <v>15</v>
      </c>
      <c r="B13" s="1" t="s">
        <v>60</v>
      </c>
      <c r="C13" s="1" t="s">
        <v>60</v>
      </c>
      <c r="D13" s="1" t="s">
        <v>26</v>
      </c>
      <c r="E13" s="10"/>
      <c r="F13" s="10">
        <v>1</v>
      </c>
      <c r="G13" s="12"/>
    </row>
    <row r="14" spans="1:7" ht="12.75">
      <c r="A14" s="35" t="s">
        <v>18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33</v>
      </c>
      <c r="B15" s="1" t="s">
        <v>60</v>
      </c>
      <c r="C15" s="1" t="s">
        <v>60</v>
      </c>
      <c r="D15" s="1" t="s">
        <v>26</v>
      </c>
      <c r="E15" s="10"/>
      <c r="F15" s="10">
        <v>1</v>
      </c>
      <c r="G15" s="10"/>
    </row>
    <row r="16" spans="1:7" ht="12.75">
      <c r="A16" s="35" t="s">
        <v>24</v>
      </c>
      <c r="B16" s="1" t="s">
        <v>60</v>
      </c>
      <c r="C16" s="1" t="s">
        <v>60</v>
      </c>
      <c r="D16" s="1" t="s">
        <v>57</v>
      </c>
      <c r="E16" s="10">
        <v>1</v>
      </c>
      <c r="F16" s="10"/>
      <c r="G16" s="10"/>
    </row>
    <row r="17" spans="1:7" ht="12.75">
      <c r="A17" s="35" t="s">
        <v>104</v>
      </c>
      <c r="B17" s="1" t="s">
        <v>60</v>
      </c>
      <c r="C17" s="1" t="s">
        <v>60</v>
      </c>
      <c r="D17" s="1" t="s">
        <v>61</v>
      </c>
      <c r="E17" s="10"/>
      <c r="F17" s="10"/>
      <c r="G17" s="10"/>
    </row>
    <row r="18" spans="1:7" ht="12.75">
      <c r="A18" s="35" t="s">
        <v>19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24</v>
      </c>
      <c r="B19" s="1" t="s">
        <v>60</v>
      </c>
      <c r="C19" s="1" t="s">
        <v>60</v>
      </c>
      <c r="D19" s="1" t="s">
        <v>57</v>
      </c>
      <c r="E19" s="10">
        <v>1</v>
      </c>
      <c r="F19" s="10"/>
      <c r="G19" s="10"/>
    </row>
    <row r="20" spans="1:7" ht="12.75">
      <c r="A20" s="35" t="s">
        <v>16</v>
      </c>
      <c r="B20" s="1" t="s">
        <v>60</v>
      </c>
      <c r="C20" s="1" t="s">
        <v>60</v>
      </c>
      <c r="D20" s="1" t="s">
        <v>26</v>
      </c>
      <c r="E20" s="10"/>
      <c r="F20" s="10">
        <v>1</v>
      </c>
      <c r="G20" s="10"/>
    </row>
    <row r="21" spans="1:7" ht="12.75">
      <c r="A21" s="35" t="s">
        <v>33</v>
      </c>
      <c r="B21" s="1" t="s">
        <v>60</v>
      </c>
      <c r="C21" s="1" t="s">
        <v>60</v>
      </c>
      <c r="D21" s="1" t="s">
        <v>26</v>
      </c>
      <c r="E21" s="10"/>
      <c r="F21" s="10">
        <v>1</v>
      </c>
      <c r="G21" s="10"/>
    </row>
    <row r="22" spans="1:7" ht="12.75">
      <c r="A22" s="35" t="s">
        <v>103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15</v>
      </c>
      <c r="B23" s="1" t="s">
        <v>60</v>
      </c>
      <c r="C23" s="1" t="s">
        <v>60</v>
      </c>
      <c r="D23" s="1" t="s">
        <v>26</v>
      </c>
      <c r="E23" s="1"/>
      <c r="F23" s="1">
        <v>1</v>
      </c>
      <c r="G23" s="1"/>
    </row>
    <row r="24" spans="1:7" ht="12.75">
      <c r="A24" s="35" t="s">
        <v>14</v>
      </c>
      <c r="B24" s="1" t="s">
        <v>60</v>
      </c>
      <c r="C24" s="1" t="s">
        <v>60</v>
      </c>
      <c r="D24" s="1" t="s">
        <v>57</v>
      </c>
      <c r="E24" s="1">
        <v>1</v>
      </c>
      <c r="F24" s="1"/>
      <c r="G24" s="1"/>
    </row>
    <row r="25" spans="1:7" ht="12.75">
      <c r="A25" s="35" t="s">
        <v>55</v>
      </c>
      <c r="B25" s="1" t="s">
        <v>60</v>
      </c>
      <c r="C25" s="1" t="s">
        <v>60</v>
      </c>
      <c r="D25" s="1" t="s">
        <v>61</v>
      </c>
      <c r="E25" s="1"/>
      <c r="F25" s="1"/>
      <c r="G25" s="1"/>
    </row>
    <row r="26" spans="1:7" ht="12.75">
      <c r="A26" s="35"/>
      <c r="B26" s="1"/>
      <c r="C26" s="1"/>
      <c r="D26" s="1"/>
      <c r="E26" s="1"/>
      <c r="F26" s="1"/>
      <c r="G26" s="1"/>
    </row>
    <row r="27" spans="1:7" ht="12.75">
      <c r="A27" s="35"/>
      <c r="B27" s="1"/>
      <c r="C27" s="1"/>
      <c r="D27" s="1"/>
      <c r="E27" s="1"/>
      <c r="F27" s="1"/>
      <c r="G27" s="1"/>
    </row>
    <row r="28" spans="1:7" ht="12.75">
      <c r="A28" s="35"/>
      <c r="B28" s="1"/>
      <c r="C28" s="1"/>
      <c r="D28" s="1"/>
      <c r="E28" s="1"/>
      <c r="F28" s="1"/>
      <c r="G28" s="1"/>
    </row>
    <row r="29" spans="1:7" ht="12.75">
      <c r="A29" s="35"/>
      <c r="B29" s="1"/>
      <c r="C29" s="1"/>
      <c r="D29" s="1"/>
      <c r="E29" s="1"/>
      <c r="F29" s="1"/>
      <c r="G29" s="1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114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13</v>
      </c>
      <c r="F10" s="14">
        <f>SUM(F12:F40)</f>
        <v>0</v>
      </c>
      <c r="G10" s="14">
        <f>SUM(G12:G40)</f>
        <v>0</v>
      </c>
    </row>
    <row r="12" spans="1:7" ht="12.75">
      <c r="A12" s="35" t="s">
        <v>19</v>
      </c>
      <c r="B12" s="1">
        <v>6</v>
      </c>
      <c r="C12" s="1">
        <v>2</v>
      </c>
      <c r="D12" s="1" t="s">
        <v>57</v>
      </c>
      <c r="E12" s="10">
        <v>1</v>
      </c>
      <c r="F12" s="10"/>
      <c r="G12" s="10"/>
    </row>
    <row r="13" spans="1:7" ht="12.75">
      <c r="A13" s="35" t="s">
        <v>16</v>
      </c>
      <c r="B13" s="1">
        <v>6</v>
      </c>
      <c r="C13" s="1">
        <v>3</v>
      </c>
      <c r="D13" s="1" t="s">
        <v>57</v>
      </c>
      <c r="E13" s="10">
        <v>1</v>
      </c>
      <c r="F13" s="10"/>
      <c r="G13" s="12"/>
    </row>
    <row r="14" spans="1:7" ht="12.75">
      <c r="A14" s="35" t="s">
        <v>24</v>
      </c>
      <c r="B14" s="1">
        <v>7</v>
      </c>
      <c r="C14" s="1">
        <v>2</v>
      </c>
      <c r="D14" s="1" t="s">
        <v>57</v>
      </c>
      <c r="E14" s="10">
        <v>1</v>
      </c>
      <c r="F14" s="10"/>
      <c r="G14" s="10"/>
    </row>
    <row r="15" spans="1:7" ht="12.75">
      <c r="A15" s="35" t="s">
        <v>32</v>
      </c>
      <c r="B15" s="1">
        <v>8</v>
      </c>
      <c r="C15" s="1">
        <v>1</v>
      </c>
      <c r="D15" s="1" t="s">
        <v>57</v>
      </c>
      <c r="E15" s="10">
        <v>1</v>
      </c>
      <c r="F15" s="10"/>
      <c r="G15" s="10"/>
    </row>
    <row r="16" spans="1:7" ht="12.75">
      <c r="A16" s="35" t="s">
        <v>15</v>
      </c>
      <c r="B16" s="1">
        <v>6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18</v>
      </c>
      <c r="B17" s="1">
        <v>9</v>
      </c>
      <c r="C17" s="1">
        <v>0</v>
      </c>
      <c r="D17" s="1" t="s">
        <v>57</v>
      </c>
      <c r="E17" s="10">
        <v>1</v>
      </c>
      <c r="F17" s="10"/>
      <c r="G17" s="10"/>
    </row>
    <row r="18" spans="1:7" ht="12.75">
      <c r="A18" s="35" t="s">
        <v>104</v>
      </c>
      <c r="B18" s="1" t="s">
        <v>60</v>
      </c>
      <c r="C18" s="1" t="s">
        <v>60</v>
      </c>
      <c r="D18" s="1" t="s">
        <v>68</v>
      </c>
      <c r="E18" s="10"/>
      <c r="F18" s="10"/>
      <c r="G18" s="10"/>
    </row>
    <row r="19" spans="1:7" ht="12.75">
      <c r="A19" s="35" t="s">
        <v>21</v>
      </c>
      <c r="B19" s="1">
        <v>8</v>
      </c>
      <c r="C19" s="1">
        <v>1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>
        <v>8</v>
      </c>
      <c r="C20" s="1">
        <v>1</v>
      </c>
      <c r="D20" s="1" t="s">
        <v>57</v>
      </c>
      <c r="E20" s="10">
        <v>1</v>
      </c>
      <c r="F20" s="10"/>
      <c r="G20" s="10"/>
    </row>
    <row r="21" spans="1:7" ht="12.75">
      <c r="A21" s="35" t="s">
        <v>24</v>
      </c>
      <c r="B21" s="1">
        <v>6</v>
      </c>
      <c r="C21" s="1">
        <v>3</v>
      </c>
      <c r="D21" s="1" t="s">
        <v>57</v>
      </c>
      <c r="E21" s="10">
        <v>1</v>
      </c>
      <c r="F21" s="10"/>
      <c r="G21" s="10"/>
    </row>
    <row r="22" spans="1:7" ht="12.75">
      <c r="A22" s="35" t="s">
        <v>21</v>
      </c>
      <c r="B22" s="1">
        <v>7</v>
      </c>
      <c r="C22" s="1">
        <v>2</v>
      </c>
      <c r="D22" s="1" t="s">
        <v>57</v>
      </c>
      <c r="E22" s="10">
        <v>1</v>
      </c>
      <c r="F22" s="10"/>
      <c r="G22" s="10"/>
    </row>
    <row r="23" spans="1:7" ht="12.75">
      <c r="A23" s="35" t="s">
        <v>15</v>
      </c>
      <c r="B23" s="1">
        <v>6</v>
      </c>
      <c r="C23" s="1">
        <v>3</v>
      </c>
      <c r="D23" s="1" t="s">
        <v>57</v>
      </c>
      <c r="E23" s="10">
        <v>1</v>
      </c>
      <c r="F23" s="10"/>
      <c r="G23" s="10"/>
    </row>
    <row r="24" spans="1:7" ht="12.75">
      <c r="A24" s="35" t="s">
        <v>16</v>
      </c>
      <c r="B24" s="1">
        <v>4</v>
      </c>
      <c r="C24" s="1">
        <v>2</v>
      </c>
      <c r="D24" s="1" t="s">
        <v>57</v>
      </c>
      <c r="E24" s="10">
        <v>1</v>
      </c>
      <c r="F24" s="10"/>
      <c r="G24" s="10"/>
    </row>
    <row r="25" spans="1:7" ht="12.75">
      <c r="A25" s="35" t="s">
        <v>34</v>
      </c>
      <c r="B25" s="1">
        <v>7</v>
      </c>
      <c r="C25" s="1">
        <v>2</v>
      </c>
      <c r="D25" s="1" t="s">
        <v>57</v>
      </c>
      <c r="E25" s="10">
        <v>1</v>
      </c>
      <c r="F25" s="10"/>
      <c r="G25" s="10"/>
    </row>
    <row r="26" spans="1:7" ht="12.75">
      <c r="A26" s="35" t="s">
        <v>103</v>
      </c>
      <c r="B26" s="1" t="s">
        <v>60</v>
      </c>
      <c r="C26" s="1" t="s">
        <v>60</v>
      </c>
      <c r="D26" s="1" t="s">
        <v>61</v>
      </c>
      <c r="E26" s="10"/>
      <c r="F26" s="10"/>
      <c r="G26" s="10"/>
    </row>
    <row r="27" spans="1:7" ht="12.75">
      <c r="A27" s="35" t="s">
        <v>56</v>
      </c>
      <c r="B27" s="1" t="s">
        <v>60</v>
      </c>
      <c r="C27" s="1" t="s">
        <v>60</v>
      </c>
      <c r="D27" s="1" t="s">
        <v>61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114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3</v>
      </c>
      <c r="F10" s="14">
        <f>SUM(F12:F40)</f>
        <v>7</v>
      </c>
      <c r="G10" s="14">
        <f>SUM(G12:G40)</f>
        <v>0</v>
      </c>
    </row>
    <row r="12" spans="1:7" ht="12.75">
      <c r="A12" s="35" t="s">
        <v>16</v>
      </c>
      <c r="B12" s="1">
        <v>2</v>
      </c>
      <c r="C12" s="1">
        <v>3</v>
      </c>
      <c r="D12" s="1" t="s">
        <v>26</v>
      </c>
      <c r="E12" s="10"/>
      <c r="F12" s="10">
        <v>1</v>
      </c>
      <c r="G12" s="10"/>
    </row>
    <row r="13" spans="1:7" ht="12.75">
      <c r="A13" s="35" t="s">
        <v>16</v>
      </c>
      <c r="B13" s="1">
        <v>5</v>
      </c>
      <c r="C13" s="1">
        <v>4</v>
      </c>
      <c r="D13" s="1" t="s">
        <v>57</v>
      </c>
      <c r="E13" s="10">
        <v>1</v>
      </c>
      <c r="F13" s="10"/>
      <c r="G13" s="12"/>
    </row>
    <row r="14" spans="1:7" ht="12.75">
      <c r="A14" s="35" t="s">
        <v>15</v>
      </c>
      <c r="B14" s="1">
        <v>4</v>
      </c>
      <c r="C14" s="1">
        <v>5</v>
      </c>
      <c r="D14" s="1" t="s">
        <v>26</v>
      </c>
      <c r="E14" s="10"/>
      <c r="F14" s="10">
        <v>1</v>
      </c>
      <c r="G14" s="10"/>
    </row>
    <row r="15" spans="1:7" ht="12.75">
      <c r="A15" s="35" t="s">
        <v>18</v>
      </c>
      <c r="B15" s="1">
        <v>4</v>
      </c>
      <c r="C15" s="1">
        <v>5</v>
      </c>
      <c r="D15" s="1" t="s">
        <v>26</v>
      </c>
      <c r="E15" s="10"/>
      <c r="F15" s="10">
        <v>1</v>
      </c>
      <c r="G15" s="10"/>
    </row>
    <row r="16" spans="1:7" ht="12.75">
      <c r="A16" s="35" t="s">
        <v>24</v>
      </c>
      <c r="B16" s="1">
        <v>4</v>
      </c>
      <c r="C16" s="1">
        <v>5</v>
      </c>
      <c r="D16" s="1" t="s">
        <v>26</v>
      </c>
      <c r="E16" s="10"/>
      <c r="F16" s="10">
        <v>1</v>
      </c>
      <c r="G16" s="10"/>
    </row>
    <row r="17" spans="1:7" ht="12.75">
      <c r="A17" s="35" t="s">
        <v>21</v>
      </c>
      <c r="B17" s="1">
        <v>2</v>
      </c>
      <c r="C17" s="1">
        <v>7</v>
      </c>
      <c r="D17" s="1" t="s">
        <v>26</v>
      </c>
      <c r="E17" s="10"/>
      <c r="F17" s="10">
        <v>1</v>
      </c>
      <c r="G17" s="10"/>
    </row>
    <row r="18" spans="1:7" ht="12.75">
      <c r="A18" s="35" t="s">
        <v>18</v>
      </c>
      <c r="B18" s="1">
        <v>6</v>
      </c>
      <c r="C18" s="1">
        <v>3</v>
      </c>
      <c r="D18" s="1" t="s">
        <v>57</v>
      </c>
      <c r="E18" s="10">
        <v>1</v>
      </c>
      <c r="F18" s="10"/>
      <c r="G18" s="10"/>
    </row>
    <row r="19" spans="1:7" ht="12.75">
      <c r="A19" s="35" t="s">
        <v>21</v>
      </c>
      <c r="B19" s="1">
        <v>1</v>
      </c>
      <c r="C19" s="1">
        <v>8</v>
      </c>
      <c r="D19" s="1" t="s">
        <v>26</v>
      </c>
      <c r="E19" s="10"/>
      <c r="F19" s="10">
        <v>1</v>
      </c>
      <c r="G19" s="10"/>
    </row>
    <row r="20" spans="1:7" ht="12.75">
      <c r="A20" s="35" t="s">
        <v>103</v>
      </c>
      <c r="B20" s="1" t="s">
        <v>60</v>
      </c>
      <c r="C20" s="1" t="s">
        <v>60</v>
      </c>
      <c r="D20" s="1" t="s">
        <v>88</v>
      </c>
      <c r="E20" s="10"/>
      <c r="F20" s="10"/>
      <c r="G20" s="10"/>
    </row>
    <row r="21" spans="1:7" ht="12.75">
      <c r="A21" s="35" t="s">
        <v>15</v>
      </c>
      <c r="B21" s="1">
        <v>8</v>
      </c>
      <c r="C21" s="1">
        <v>1</v>
      </c>
      <c r="D21" s="1" t="s">
        <v>57</v>
      </c>
      <c r="E21" s="10">
        <v>1</v>
      </c>
      <c r="F21" s="10"/>
      <c r="G21" s="10"/>
    </row>
    <row r="22" spans="1:7" ht="12.75">
      <c r="A22" s="35" t="s">
        <v>14</v>
      </c>
      <c r="B22" s="1">
        <v>3</v>
      </c>
      <c r="C22" s="1">
        <v>6</v>
      </c>
      <c r="D22" s="1" t="s">
        <v>26</v>
      </c>
      <c r="E22" s="10"/>
      <c r="F22" s="10">
        <v>1</v>
      </c>
      <c r="G22" s="10"/>
    </row>
    <row r="23" spans="1:7" ht="12.75">
      <c r="A23" s="35"/>
      <c r="B23" s="1"/>
      <c r="C23" s="1"/>
      <c r="D23" s="1"/>
      <c r="E23" s="10"/>
      <c r="F23" s="10"/>
      <c r="G23" s="10"/>
    </row>
    <row r="24" spans="1:7" ht="12.75">
      <c r="A24" s="35"/>
      <c r="B24" s="1"/>
      <c r="C24" s="1"/>
      <c r="D24" s="1"/>
      <c r="E24" s="10"/>
      <c r="F24" s="10"/>
      <c r="G24" s="10"/>
    </row>
    <row r="25" spans="1:7" ht="12.75">
      <c r="A25" s="35"/>
      <c r="B25" s="1"/>
      <c r="C25" s="1"/>
      <c r="D25" s="1"/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116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2</v>
      </c>
      <c r="F10" s="14">
        <f>SUM(F12:F40)</f>
        <v>7</v>
      </c>
      <c r="G10" s="14">
        <f>SUM(G12:G40)</f>
        <v>0</v>
      </c>
    </row>
    <row r="12" spans="1:7" ht="12.75">
      <c r="A12" s="35" t="s">
        <v>18</v>
      </c>
      <c r="B12" s="1" t="s">
        <v>60</v>
      </c>
      <c r="C12" s="1" t="s">
        <v>60</v>
      </c>
      <c r="D12" s="1" t="s">
        <v>26</v>
      </c>
      <c r="E12" s="10"/>
      <c r="F12" s="10">
        <v>1</v>
      </c>
      <c r="G12" s="10"/>
    </row>
    <row r="13" spans="1:7" ht="12.75">
      <c r="A13" s="35" t="s">
        <v>21</v>
      </c>
      <c r="B13" s="1" t="s">
        <v>60</v>
      </c>
      <c r="C13" s="1" t="s">
        <v>60</v>
      </c>
      <c r="D13" s="1" t="s">
        <v>26</v>
      </c>
      <c r="E13" s="10"/>
      <c r="F13" s="10">
        <v>1</v>
      </c>
      <c r="G13" s="12"/>
    </row>
    <row r="14" spans="1:7" ht="12.75">
      <c r="A14" s="35" t="s">
        <v>15</v>
      </c>
      <c r="B14" s="1" t="s">
        <v>60</v>
      </c>
      <c r="C14" s="1" t="s">
        <v>60</v>
      </c>
      <c r="D14" s="1" t="s">
        <v>26</v>
      </c>
      <c r="E14" s="10"/>
      <c r="F14" s="10">
        <v>1</v>
      </c>
      <c r="G14" s="10"/>
    </row>
    <row r="15" spans="1:7" ht="12.75">
      <c r="A15" s="35" t="s">
        <v>18</v>
      </c>
      <c r="B15" s="1" t="s">
        <v>60</v>
      </c>
      <c r="C15" s="1" t="s">
        <v>60</v>
      </c>
      <c r="D15" s="1" t="s">
        <v>57</v>
      </c>
      <c r="E15" s="10">
        <v>1</v>
      </c>
      <c r="F15" s="10"/>
      <c r="G15" s="10"/>
    </row>
    <row r="16" spans="1:7" ht="12.75">
      <c r="A16" s="35" t="s">
        <v>24</v>
      </c>
      <c r="B16" s="1" t="s">
        <v>60</v>
      </c>
      <c r="C16" s="1" t="s">
        <v>60</v>
      </c>
      <c r="D16" s="1" t="s">
        <v>26</v>
      </c>
      <c r="E16" s="10"/>
      <c r="F16" s="10">
        <v>1</v>
      </c>
      <c r="G16" s="10"/>
    </row>
    <row r="17" spans="1:7" ht="12.75">
      <c r="A17" s="35" t="s">
        <v>16</v>
      </c>
      <c r="B17" s="1" t="s">
        <v>60</v>
      </c>
      <c r="C17" s="1" t="s">
        <v>60</v>
      </c>
      <c r="D17" s="1" t="s">
        <v>26</v>
      </c>
      <c r="E17" s="10"/>
      <c r="F17" s="10">
        <v>1</v>
      </c>
      <c r="G17" s="10"/>
    </row>
    <row r="18" spans="1:7" ht="12.75">
      <c r="A18" s="35" t="s">
        <v>15</v>
      </c>
      <c r="B18" s="1" t="s">
        <v>60</v>
      </c>
      <c r="C18" s="1" t="s">
        <v>60</v>
      </c>
      <c r="D18" s="1" t="s">
        <v>57</v>
      </c>
      <c r="E18" s="10">
        <v>1</v>
      </c>
      <c r="F18" s="10"/>
      <c r="G18" s="10"/>
    </row>
    <row r="19" spans="1:7" ht="12.75">
      <c r="A19" s="35" t="s">
        <v>14</v>
      </c>
      <c r="B19" s="1" t="s">
        <v>60</v>
      </c>
      <c r="C19" s="1" t="s">
        <v>60</v>
      </c>
      <c r="D19" s="1" t="s">
        <v>26</v>
      </c>
      <c r="E19" s="10"/>
      <c r="F19" s="10">
        <v>1</v>
      </c>
      <c r="G19" s="10"/>
    </row>
    <row r="20" spans="1:7" ht="12.75">
      <c r="A20" s="35" t="s">
        <v>32</v>
      </c>
      <c r="B20" s="1" t="s">
        <v>60</v>
      </c>
      <c r="C20" s="1" t="s">
        <v>60</v>
      </c>
      <c r="D20" s="1" t="s">
        <v>26</v>
      </c>
      <c r="E20" s="10"/>
      <c r="F20" s="10">
        <v>1</v>
      </c>
      <c r="G20" s="10"/>
    </row>
    <row r="21" spans="1:7" ht="12.75">
      <c r="A21" s="35" t="s">
        <v>115</v>
      </c>
      <c r="B21" s="1" t="s">
        <v>60</v>
      </c>
      <c r="C21" s="1" t="s">
        <v>60</v>
      </c>
      <c r="D21" s="1" t="s">
        <v>62</v>
      </c>
      <c r="E21" s="10"/>
      <c r="F21" s="10"/>
      <c r="G21" s="10"/>
    </row>
    <row r="22" spans="1:7" ht="12.75">
      <c r="A22" s="35" t="s">
        <v>81</v>
      </c>
      <c r="B22" s="1" t="s">
        <v>60</v>
      </c>
      <c r="C22" s="1" t="s">
        <v>60</v>
      </c>
      <c r="D22" s="1" t="s">
        <v>58</v>
      </c>
      <c r="E22" s="10"/>
      <c r="F22" s="10"/>
      <c r="G22" s="10"/>
    </row>
    <row r="23" spans="1:7" ht="12.75">
      <c r="A23" s="35" t="s">
        <v>103</v>
      </c>
      <c r="B23" s="1" t="s">
        <v>60</v>
      </c>
      <c r="C23" s="1" t="s">
        <v>60</v>
      </c>
      <c r="D23" s="1" t="s">
        <v>88</v>
      </c>
      <c r="E23" s="10"/>
      <c r="F23" s="10"/>
      <c r="G23" s="10"/>
    </row>
    <row r="24" spans="1:7" ht="12.75">
      <c r="A24" s="35" t="s">
        <v>56</v>
      </c>
      <c r="B24" s="1" t="s">
        <v>60</v>
      </c>
      <c r="C24" s="1" t="s">
        <v>60</v>
      </c>
      <c r="D24" s="1" t="s">
        <v>59</v>
      </c>
      <c r="E24" s="10"/>
      <c r="F24" s="10"/>
      <c r="G24" s="10"/>
    </row>
    <row r="25" spans="1:7" ht="12.75">
      <c r="A25" s="35"/>
      <c r="B25" s="1"/>
      <c r="C25" s="1"/>
      <c r="D25" s="1"/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116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2</v>
      </c>
      <c r="F10" s="14">
        <f>SUM(F12:F40)</f>
        <v>6</v>
      </c>
      <c r="G10" s="14">
        <f>SUM(G12:G40)</f>
        <v>0</v>
      </c>
    </row>
    <row r="12" spans="1:7" ht="12.75">
      <c r="A12" s="35" t="s">
        <v>120</v>
      </c>
      <c r="B12" s="1" t="s">
        <v>60</v>
      </c>
      <c r="C12" s="1" t="s">
        <v>60</v>
      </c>
      <c r="D12" s="1" t="s">
        <v>62</v>
      </c>
      <c r="E12" s="10"/>
      <c r="F12" s="10"/>
      <c r="G12" s="10"/>
    </row>
    <row r="13" spans="1:7" ht="12.75">
      <c r="A13" s="35" t="s">
        <v>18</v>
      </c>
      <c r="B13" s="1">
        <v>3</v>
      </c>
      <c r="C13" s="1">
        <v>6</v>
      </c>
      <c r="D13" s="1" t="s">
        <v>26</v>
      </c>
      <c r="E13" s="10"/>
      <c r="F13" s="10">
        <v>1</v>
      </c>
      <c r="G13" s="12"/>
    </row>
    <row r="14" spans="1:7" ht="12.75">
      <c r="A14" s="35" t="s">
        <v>16</v>
      </c>
      <c r="B14" s="1">
        <v>1</v>
      </c>
      <c r="C14" s="1">
        <v>4</v>
      </c>
      <c r="D14" s="1" t="s">
        <v>26</v>
      </c>
      <c r="E14" s="10"/>
      <c r="F14" s="10">
        <v>1</v>
      </c>
      <c r="G14" s="10"/>
    </row>
    <row r="15" spans="1:7" ht="12.75">
      <c r="A15" s="35" t="s">
        <v>117</v>
      </c>
      <c r="B15" s="1">
        <v>4</v>
      </c>
      <c r="C15" s="1">
        <v>5</v>
      </c>
      <c r="D15" s="1" t="s">
        <v>26</v>
      </c>
      <c r="E15" s="10"/>
      <c r="F15" s="10">
        <v>1</v>
      </c>
      <c r="G15" s="10"/>
    </row>
    <row r="16" spans="1:7" ht="12.75">
      <c r="A16" s="35" t="s">
        <v>15</v>
      </c>
      <c r="B16" s="1">
        <v>6</v>
      </c>
      <c r="C16" s="1">
        <v>3</v>
      </c>
      <c r="D16" s="1" t="s">
        <v>57</v>
      </c>
      <c r="E16" s="10">
        <v>1</v>
      </c>
      <c r="F16" s="10"/>
      <c r="G16" s="10"/>
    </row>
    <row r="17" spans="1:7" ht="12.75">
      <c r="A17" s="35" t="s">
        <v>104</v>
      </c>
      <c r="B17" s="1" t="s">
        <v>60</v>
      </c>
      <c r="C17" s="1" t="s">
        <v>60</v>
      </c>
      <c r="D17" s="1" t="s">
        <v>68</v>
      </c>
      <c r="E17" s="10"/>
      <c r="F17" s="10"/>
      <c r="G17" s="10"/>
    </row>
    <row r="18" spans="1:7" ht="12.75">
      <c r="A18" s="35" t="s">
        <v>117</v>
      </c>
      <c r="B18" s="1">
        <v>4</v>
      </c>
      <c r="C18" s="1">
        <v>5</v>
      </c>
      <c r="D18" s="1" t="s">
        <v>26</v>
      </c>
      <c r="E18" s="10"/>
      <c r="F18" s="10">
        <v>1</v>
      </c>
      <c r="G18" s="10"/>
    </row>
    <row r="19" spans="1:7" ht="12.75">
      <c r="A19" s="35" t="s">
        <v>16</v>
      </c>
      <c r="B19" s="1">
        <v>3</v>
      </c>
      <c r="C19" s="1">
        <v>6</v>
      </c>
      <c r="D19" s="1" t="s">
        <v>26</v>
      </c>
      <c r="E19" s="10"/>
      <c r="F19" s="10">
        <v>1</v>
      </c>
      <c r="G19" s="10"/>
    </row>
    <row r="20" spans="1:7" ht="12.75">
      <c r="A20" s="35" t="s">
        <v>15</v>
      </c>
      <c r="B20" s="1">
        <v>3</v>
      </c>
      <c r="C20" s="1">
        <v>6</v>
      </c>
      <c r="D20" s="1" t="s">
        <v>26</v>
      </c>
      <c r="E20" s="10"/>
      <c r="F20" s="10">
        <v>1</v>
      </c>
      <c r="G20" s="10"/>
    </row>
    <row r="21" spans="1:7" ht="12.75">
      <c r="A21" s="35" t="s">
        <v>14</v>
      </c>
      <c r="B21" s="1">
        <v>7</v>
      </c>
      <c r="C21" s="1">
        <v>2</v>
      </c>
      <c r="D21" s="1" t="s">
        <v>57</v>
      </c>
      <c r="E21" s="10">
        <v>1</v>
      </c>
      <c r="F21" s="10"/>
      <c r="G21" s="10"/>
    </row>
    <row r="22" spans="1:7" ht="12.75">
      <c r="A22" s="35" t="s">
        <v>103</v>
      </c>
      <c r="B22" s="1" t="s">
        <v>60</v>
      </c>
      <c r="C22" s="1"/>
      <c r="D22" s="1" t="s">
        <v>59</v>
      </c>
      <c r="E22" s="10"/>
      <c r="F22" s="10"/>
      <c r="G22" s="10"/>
    </row>
    <row r="23" spans="1:7" ht="12.75">
      <c r="A23" s="35" t="s">
        <v>55</v>
      </c>
      <c r="B23" s="1" t="s">
        <v>60</v>
      </c>
      <c r="C23" s="1"/>
      <c r="D23" s="1" t="s">
        <v>110</v>
      </c>
      <c r="E23" s="10"/>
      <c r="F23" s="10"/>
      <c r="G23" s="10"/>
    </row>
    <row r="24" spans="1:7" ht="12.75">
      <c r="A24" s="35" t="s">
        <v>56</v>
      </c>
      <c r="B24" s="1" t="s">
        <v>60</v>
      </c>
      <c r="C24" s="1"/>
      <c r="D24" s="1" t="s">
        <v>26</v>
      </c>
      <c r="E24" s="10"/>
      <c r="F24" s="10"/>
      <c r="G24" s="10"/>
    </row>
    <row r="25" spans="1:7" ht="12.75">
      <c r="A25" s="35"/>
      <c r="B25" s="1"/>
      <c r="C25" s="1"/>
      <c r="D25" s="1"/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116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15" t="s">
        <v>25</v>
      </c>
    </row>
    <row r="8" spans="1:7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</row>
    <row r="9" spans="1:7" ht="12.75">
      <c r="A9" s="8"/>
      <c r="B9" s="9"/>
      <c r="C9" s="9"/>
      <c r="D9" s="8"/>
      <c r="E9" s="9"/>
      <c r="F9" s="9"/>
      <c r="G9" s="9"/>
    </row>
    <row r="10" spans="1:7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3</v>
      </c>
      <c r="G10" s="14">
        <f>SUM(G12:G40)</f>
        <v>0</v>
      </c>
    </row>
    <row r="12" spans="1:7" ht="12.75">
      <c r="A12" s="35" t="s">
        <v>16</v>
      </c>
      <c r="B12" s="1">
        <v>2</v>
      </c>
      <c r="C12" s="1">
        <v>3</v>
      </c>
      <c r="D12" s="1" t="s">
        <v>26</v>
      </c>
      <c r="E12" s="10"/>
      <c r="F12" s="10">
        <v>1</v>
      </c>
      <c r="G12" s="10"/>
    </row>
    <row r="13" spans="1:7" ht="12.75">
      <c r="A13" s="35" t="s">
        <v>15</v>
      </c>
      <c r="B13" s="1">
        <v>6</v>
      </c>
      <c r="C13" s="1">
        <v>3</v>
      </c>
      <c r="D13" s="1" t="s">
        <v>57</v>
      </c>
      <c r="E13" s="10">
        <v>1</v>
      </c>
      <c r="F13" s="10"/>
      <c r="G13" s="12"/>
    </row>
    <row r="14" spans="1:7" ht="12.75">
      <c r="A14" s="35" t="s">
        <v>16</v>
      </c>
      <c r="B14" s="1">
        <v>3</v>
      </c>
      <c r="C14" s="1">
        <v>6</v>
      </c>
      <c r="D14" s="1" t="s">
        <v>26</v>
      </c>
      <c r="E14" s="10"/>
      <c r="F14" s="10">
        <v>1</v>
      </c>
      <c r="G14" s="10"/>
    </row>
    <row r="15" spans="1:7" ht="12.75">
      <c r="A15" s="35" t="s">
        <v>14</v>
      </c>
      <c r="B15" s="1">
        <v>9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21</v>
      </c>
      <c r="B16" s="1">
        <v>7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15</v>
      </c>
      <c r="B17" s="1">
        <v>7</v>
      </c>
      <c r="C17" s="1">
        <v>2</v>
      </c>
      <c r="D17" s="1" t="s">
        <v>57</v>
      </c>
      <c r="E17" s="10">
        <v>1</v>
      </c>
      <c r="F17" s="10"/>
      <c r="G17" s="10"/>
    </row>
    <row r="18" spans="1:7" ht="12.75">
      <c r="A18" s="35" t="s">
        <v>18</v>
      </c>
      <c r="B18" s="1">
        <v>5</v>
      </c>
      <c r="C18" s="1">
        <v>4</v>
      </c>
      <c r="D18" s="1" t="s">
        <v>57</v>
      </c>
      <c r="E18" s="10">
        <v>1</v>
      </c>
      <c r="F18" s="10"/>
      <c r="G18" s="10"/>
    </row>
    <row r="19" spans="1:7" ht="12.75">
      <c r="A19" s="35" t="s">
        <v>18</v>
      </c>
      <c r="B19" s="1">
        <v>6</v>
      </c>
      <c r="C19" s="1">
        <v>3</v>
      </c>
      <c r="D19" s="1" t="s">
        <v>57</v>
      </c>
      <c r="E19" s="10">
        <v>1</v>
      </c>
      <c r="F19" s="10"/>
      <c r="G19" s="10"/>
    </row>
    <row r="20" spans="1:7" ht="12.75">
      <c r="A20" s="35" t="s">
        <v>118</v>
      </c>
      <c r="B20" s="1">
        <v>5</v>
      </c>
      <c r="C20" s="1">
        <v>4</v>
      </c>
      <c r="D20" s="1" t="s">
        <v>57</v>
      </c>
      <c r="E20" s="10">
        <v>1</v>
      </c>
      <c r="F20" s="10"/>
      <c r="G20" s="10"/>
    </row>
    <row r="21" spans="1:7" ht="12.75">
      <c r="A21" s="35" t="s">
        <v>21</v>
      </c>
      <c r="B21" s="1">
        <v>7</v>
      </c>
      <c r="C21" s="1">
        <v>2</v>
      </c>
      <c r="D21" s="1" t="s">
        <v>57</v>
      </c>
      <c r="E21" s="10">
        <v>1</v>
      </c>
      <c r="F21" s="10"/>
      <c r="G21" s="10"/>
    </row>
    <row r="22" spans="1:7" ht="12.75">
      <c r="A22" s="35" t="s">
        <v>119</v>
      </c>
      <c r="B22" s="1">
        <v>2</v>
      </c>
      <c r="C22" s="1">
        <v>3</v>
      </c>
      <c r="D22" s="1" t="s">
        <v>26</v>
      </c>
      <c r="E22" s="10"/>
      <c r="F22" s="10">
        <v>1</v>
      </c>
      <c r="G22" s="10"/>
    </row>
    <row r="23" spans="1:7" ht="12.75">
      <c r="A23" s="35" t="s">
        <v>14</v>
      </c>
      <c r="B23" s="1">
        <v>8</v>
      </c>
      <c r="C23" s="1">
        <v>1</v>
      </c>
      <c r="D23" s="1" t="s">
        <v>57</v>
      </c>
      <c r="E23" s="10">
        <v>1</v>
      </c>
      <c r="F23" s="10"/>
      <c r="G23" s="10"/>
    </row>
    <row r="24" spans="1:7" ht="12.75">
      <c r="A24" s="35" t="s">
        <v>120</v>
      </c>
      <c r="B24" s="1" t="s">
        <v>60</v>
      </c>
      <c r="C24" s="1" t="s">
        <v>60</v>
      </c>
      <c r="D24" s="1" t="s">
        <v>58</v>
      </c>
      <c r="E24" s="10"/>
      <c r="F24" s="10"/>
      <c r="G24" s="10"/>
    </row>
    <row r="25" spans="1:7" ht="12.75">
      <c r="A25" s="35" t="s">
        <v>121</v>
      </c>
      <c r="B25" s="1" t="s">
        <v>60</v>
      </c>
      <c r="C25" s="1" t="s">
        <v>60</v>
      </c>
      <c r="D25" s="1" t="s">
        <v>58</v>
      </c>
      <c r="E25" s="10"/>
      <c r="F25" s="10"/>
      <c r="G25" s="10"/>
    </row>
    <row r="26" spans="1:7" ht="12.75">
      <c r="A26" s="35" t="s">
        <v>103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55</v>
      </c>
      <c r="B27" s="1" t="s">
        <v>60</v>
      </c>
      <c r="C27" s="1" t="s">
        <v>60</v>
      </c>
      <c r="D27" s="1" t="s">
        <v>61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"/>
      <c r="F30" s="1"/>
      <c r="G30" s="1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5</v>
      </c>
      <c r="F10" s="14">
        <f>SUM(F12:F40)</f>
        <v>6</v>
      </c>
      <c r="G10" s="14">
        <f>SUM(G12:G40)</f>
        <v>0</v>
      </c>
      <c r="H10" s="1"/>
    </row>
    <row r="12" spans="1:7" ht="12.75">
      <c r="A12" s="35" t="s">
        <v>14</v>
      </c>
      <c r="B12" s="1">
        <v>7</v>
      </c>
      <c r="C12" s="1">
        <v>0</v>
      </c>
      <c r="D12" s="1" t="str">
        <f>IF(B12&gt;C12,"Won",IF(B12&lt;C12,"Loss",IF(B12=C12,"Tie")))</f>
        <v>Won</v>
      </c>
      <c r="E12" s="10">
        <f aca="true" t="shared" si="0" ref="E12:E30">IF(B12&gt;C12,1,"")</f>
        <v>1</v>
      </c>
      <c r="F12" s="10">
        <f aca="true" t="shared" si="1" ref="F12:F30">IF(B12&lt;C12,1,"")</f>
      </c>
      <c r="G12" s="10">
        <f>IF(B12=C12,1,"")</f>
      </c>
    </row>
    <row r="13" spans="1:7" ht="12.75">
      <c r="A13" s="35" t="s">
        <v>70</v>
      </c>
      <c r="B13" s="1">
        <v>6</v>
      </c>
      <c r="C13" s="1">
        <v>1</v>
      </c>
      <c r="D13" s="1" t="str">
        <f>IF(B13&gt;C13,"Won",IF(B13&lt;C13,"Loss",IF(B13=C13,"Tie")))</f>
        <v>Won</v>
      </c>
      <c r="E13" s="10">
        <f t="shared" si="0"/>
        <v>1</v>
      </c>
      <c r="F13" s="10">
        <f t="shared" si="1"/>
      </c>
      <c r="G13" s="10">
        <f>IF(B13=C13,1,"")</f>
      </c>
    </row>
    <row r="14" spans="1:7" ht="12.75">
      <c r="A14" s="35" t="s">
        <v>71</v>
      </c>
      <c r="B14" s="1">
        <v>1</v>
      </c>
      <c r="C14" s="1">
        <v>6</v>
      </c>
      <c r="D14" s="1" t="str">
        <f>IF(B14&gt;C14,"Won",IF(B14&lt;C14,"Loss",IF(B14=C14,"Tie")))</f>
        <v>Loss</v>
      </c>
      <c r="E14" s="10">
        <f t="shared" si="0"/>
      </c>
      <c r="F14" s="10">
        <f t="shared" si="1"/>
        <v>1</v>
      </c>
      <c r="G14" s="10">
        <f>IF(B14=C14,1,"")</f>
      </c>
    </row>
    <row r="15" spans="1:7" ht="12.75">
      <c r="A15" s="35" t="s">
        <v>31</v>
      </c>
      <c r="B15" s="1">
        <v>2</v>
      </c>
      <c r="C15" s="1">
        <v>5</v>
      </c>
      <c r="D15" s="1" t="str">
        <f>IF(B15&gt;C15,"Won",IF(B15&lt;C15,"Loss",IF(B15=C15,"Tie")))</f>
        <v>Loss</v>
      </c>
      <c r="E15" s="10">
        <f t="shared" si="0"/>
      </c>
      <c r="F15" s="10">
        <f t="shared" si="1"/>
        <v>1</v>
      </c>
      <c r="G15" s="10">
        <f>IF(B15=C15,1,"")</f>
      </c>
    </row>
    <row r="16" spans="1:7" ht="12.75">
      <c r="A16" s="35" t="s">
        <v>85</v>
      </c>
      <c r="B16" s="1">
        <v>1</v>
      </c>
      <c r="C16" s="1">
        <v>6</v>
      </c>
      <c r="D16" s="1" t="s">
        <v>58</v>
      </c>
      <c r="E16" s="10">
        <f t="shared" si="0"/>
      </c>
      <c r="F16" s="10">
        <f t="shared" si="1"/>
        <v>1</v>
      </c>
      <c r="G16" s="10">
        <f>IF(B16=C16,1,"")</f>
      </c>
    </row>
    <row r="17" spans="1:7" ht="12.75">
      <c r="A17" s="35" t="s">
        <v>19</v>
      </c>
      <c r="B17" s="1">
        <v>7</v>
      </c>
      <c r="C17" s="1">
        <v>0</v>
      </c>
      <c r="D17" s="1" t="str">
        <f>IF(B17&gt;C17,"Won",IF(B17&lt;C17,"Loss",IF(B17=C17,"Tie")))</f>
        <v>Won</v>
      </c>
      <c r="E17" s="10">
        <f t="shared" si="0"/>
        <v>1</v>
      </c>
      <c r="F17" s="10">
        <f t="shared" si="1"/>
      </c>
      <c r="G17" s="10">
        <f>IF(B17=C17,1,"")</f>
      </c>
    </row>
    <row r="18" spans="1:7" ht="12.75">
      <c r="A18" s="35" t="s">
        <v>52</v>
      </c>
      <c r="B18" s="1"/>
      <c r="C18" s="1"/>
      <c r="D18" s="1" t="s">
        <v>62</v>
      </c>
      <c r="E18" s="10"/>
      <c r="F18" s="10"/>
      <c r="G18" s="10"/>
    </row>
    <row r="19" spans="1:7" ht="12.75">
      <c r="A19" s="35" t="s">
        <v>18</v>
      </c>
      <c r="B19" s="1">
        <v>2</v>
      </c>
      <c r="C19" s="1">
        <v>5</v>
      </c>
      <c r="D19" s="1" t="str">
        <f>IF(B19&gt;C19,"Won",IF(B19&lt;C19,"Loss",IF(B19=C19,"Tie")))</f>
        <v>Loss</v>
      </c>
      <c r="E19" s="10">
        <f t="shared" si="0"/>
      </c>
      <c r="F19" s="10">
        <f t="shared" si="1"/>
        <v>1</v>
      </c>
      <c r="G19" s="10"/>
    </row>
    <row r="20" spans="1:7" ht="12.75">
      <c r="A20" s="35" t="s">
        <v>15</v>
      </c>
      <c r="B20" s="1">
        <v>3</v>
      </c>
      <c r="C20" s="1">
        <v>4</v>
      </c>
      <c r="D20" s="1" t="str">
        <f>IF(B20&gt;C20,"Won",IF(B20&lt;C20,"Loss",IF(B20=C20,"Tie")))</f>
        <v>Loss</v>
      </c>
      <c r="E20" s="10">
        <f t="shared" si="0"/>
      </c>
      <c r="F20" s="10">
        <f t="shared" si="1"/>
        <v>1</v>
      </c>
      <c r="G20" s="10">
        <f>IF(B20=C20,1,"")</f>
      </c>
    </row>
    <row r="21" spans="1:7" ht="12.75">
      <c r="A21" s="35" t="s">
        <v>23</v>
      </c>
      <c r="B21" s="1">
        <v>5</v>
      </c>
      <c r="C21" s="1">
        <v>2</v>
      </c>
      <c r="D21" s="1" t="str">
        <f>IF(B21&gt;C21,"Won",IF(B21&lt;C21,"Loss",IF(B21=C21,"Tie")))</f>
        <v>Won</v>
      </c>
      <c r="E21" s="10">
        <f t="shared" si="0"/>
        <v>1</v>
      </c>
      <c r="F21" s="10">
        <f t="shared" si="1"/>
      </c>
      <c r="G21" s="10"/>
    </row>
    <row r="22" spans="1:7" ht="12.75">
      <c r="A22" s="35" t="s">
        <v>16</v>
      </c>
      <c r="B22" s="1">
        <v>2</v>
      </c>
      <c r="C22" s="1">
        <v>5</v>
      </c>
      <c r="D22" s="1" t="str">
        <f>IF(B22&gt;C22,"Won",IF(B22&lt;C22,"Loss",IF(B22=C22,"Tie")))</f>
        <v>Loss</v>
      </c>
      <c r="E22" s="10">
        <f t="shared" si="0"/>
      </c>
      <c r="F22" s="10">
        <f t="shared" si="1"/>
        <v>1</v>
      </c>
      <c r="G22" s="10">
        <f>IF(B22=C22,1,"")</f>
      </c>
    </row>
    <row r="23" spans="1:7" ht="12.75">
      <c r="A23" s="35" t="s">
        <v>64</v>
      </c>
      <c r="D23" s="1" t="s">
        <v>88</v>
      </c>
      <c r="F23" s="10">
        <f>IF(B24&lt;C24,1,"")</f>
      </c>
      <c r="G23" s="10"/>
    </row>
    <row r="24" spans="1:7" ht="12.75">
      <c r="A24" s="35" t="s">
        <v>39</v>
      </c>
      <c r="B24" s="1">
        <v>6</v>
      </c>
      <c r="C24" s="1">
        <v>1</v>
      </c>
      <c r="D24" s="1" t="str">
        <f>IF(B24&gt;C24,"Won",IF(B24&lt;C24,"Loss",IF(B24=C24,"Tie")))</f>
        <v>Won</v>
      </c>
      <c r="E24" s="10">
        <f>IF(B24&gt;C24,1,"")</f>
        <v>1</v>
      </c>
      <c r="F24" s="10"/>
      <c r="G24" s="10"/>
    </row>
    <row r="25" spans="1:7" ht="12.75">
      <c r="A25" s="35" t="s">
        <v>54</v>
      </c>
      <c r="B25" s="1"/>
      <c r="C25" s="1"/>
      <c r="D25" s="1" t="s">
        <v>61</v>
      </c>
      <c r="E25" s="10"/>
      <c r="F25" s="10"/>
      <c r="G25" s="10"/>
    </row>
    <row r="26" spans="1:7" ht="12.75">
      <c r="A26" s="35" t="s">
        <v>55</v>
      </c>
      <c r="B26" s="1"/>
      <c r="C26" s="1"/>
      <c r="D26" s="1" t="s">
        <v>61</v>
      </c>
      <c r="E26" s="10"/>
      <c r="F26" s="10"/>
      <c r="G26" s="10"/>
    </row>
    <row r="27" spans="1:7" ht="12.75">
      <c r="A27" s="35" t="s">
        <v>56</v>
      </c>
      <c r="B27" s="1"/>
      <c r="C27" s="1"/>
      <c r="D27" s="1" t="s">
        <v>91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0"/>
      <c r="F34" s="10"/>
      <c r="G34" s="10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116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16</v>
      </c>
      <c r="B12" s="1">
        <v>2</v>
      </c>
      <c r="C12" s="1">
        <v>3</v>
      </c>
      <c r="D12" s="1" t="s">
        <v>26</v>
      </c>
      <c r="E12" s="10"/>
      <c r="F12" s="10">
        <v>1</v>
      </c>
      <c r="G12" s="10"/>
    </row>
    <row r="13" spans="1:7" ht="12.75">
      <c r="A13" s="35" t="s">
        <v>15</v>
      </c>
      <c r="B13" s="1">
        <v>7</v>
      </c>
      <c r="C13" s="1">
        <v>2</v>
      </c>
      <c r="D13" s="1" t="s">
        <v>57</v>
      </c>
      <c r="E13" s="10">
        <v>1</v>
      </c>
      <c r="F13" s="10"/>
      <c r="G13" s="10"/>
    </row>
    <row r="14" spans="1:7" ht="12.75">
      <c r="A14" s="35" t="s">
        <v>18</v>
      </c>
      <c r="B14" s="1">
        <v>5</v>
      </c>
      <c r="C14" s="1">
        <v>4</v>
      </c>
      <c r="D14" s="1" t="s">
        <v>57</v>
      </c>
      <c r="E14" s="10">
        <v>1</v>
      </c>
      <c r="F14" s="10"/>
      <c r="G14" s="10"/>
    </row>
    <row r="15" spans="1:7" ht="12.75">
      <c r="A15" s="35" t="s">
        <v>16</v>
      </c>
      <c r="B15" s="1">
        <v>2</v>
      </c>
      <c r="C15" s="1">
        <v>3</v>
      </c>
      <c r="D15" s="1" t="s">
        <v>26</v>
      </c>
      <c r="E15" s="10"/>
      <c r="F15" s="10">
        <v>1</v>
      </c>
      <c r="G15" s="10"/>
    </row>
    <row r="16" spans="1:7" ht="12.75">
      <c r="A16" s="35" t="s">
        <v>14</v>
      </c>
      <c r="B16" s="1">
        <v>7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24</v>
      </c>
      <c r="B17" s="1">
        <v>6</v>
      </c>
      <c r="C17" s="1">
        <v>3</v>
      </c>
      <c r="D17" s="1" t="s">
        <v>57</v>
      </c>
      <c r="E17" s="10">
        <v>1</v>
      </c>
      <c r="F17" s="10"/>
      <c r="G17" s="10"/>
    </row>
    <row r="18" spans="1:7" ht="12.75">
      <c r="A18" s="35" t="s">
        <v>21</v>
      </c>
      <c r="B18" s="1">
        <v>6</v>
      </c>
      <c r="C18" s="1">
        <v>3</v>
      </c>
      <c r="D18" s="1" t="s">
        <v>57</v>
      </c>
      <c r="E18" s="10">
        <v>1</v>
      </c>
      <c r="F18" s="10"/>
      <c r="G18" s="10"/>
    </row>
    <row r="19" spans="1:7" ht="12.75">
      <c r="A19" s="35" t="s">
        <v>15</v>
      </c>
      <c r="B19" s="1">
        <v>7</v>
      </c>
      <c r="C19" s="1">
        <v>2</v>
      </c>
      <c r="D19" s="1" t="s">
        <v>57</v>
      </c>
      <c r="E19" s="10">
        <v>1</v>
      </c>
      <c r="F19" s="10"/>
      <c r="G19" s="10"/>
    </row>
    <row r="20" spans="1:7" ht="12.75">
      <c r="A20" s="35" t="s">
        <v>24</v>
      </c>
      <c r="B20" s="1">
        <v>6</v>
      </c>
      <c r="C20" s="1">
        <v>3</v>
      </c>
      <c r="D20" s="1" t="s">
        <v>57</v>
      </c>
      <c r="E20" s="10">
        <v>1</v>
      </c>
      <c r="F20" s="10"/>
      <c r="G20" s="10"/>
    </row>
    <row r="21" spans="1:7" ht="12.75">
      <c r="A21" s="35" t="s">
        <v>14</v>
      </c>
      <c r="B21" s="1">
        <v>8</v>
      </c>
      <c r="C21" s="1">
        <v>1</v>
      </c>
      <c r="D21" s="1" t="s">
        <v>57</v>
      </c>
      <c r="E21" s="10">
        <v>1</v>
      </c>
      <c r="F21" s="10"/>
      <c r="G21" s="10"/>
    </row>
    <row r="22" spans="1:7" ht="12.75">
      <c r="A22" s="35" t="s">
        <v>18</v>
      </c>
      <c r="B22" s="1">
        <v>4</v>
      </c>
      <c r="C22" s="1">
        <v>5</v>
      </c>
      <c r="D22" s="1" t="s">
        <v>26</v>
      </c>
      <c r="E22" s="10"/>
      <c r="F22" s="10">
        <v>1</v>
      </c>
      <c r="G22" s="10"/>
    </row>
    <row r="23" spans="1:7" ht="12.75">
      <c r="A23" s="35" t="s">
        <v>21</v>
      </c>
      <c r="B23" s="1">
        <v>6</v>
      </c>
      <c r="C23" s="1">
        <v>3</v>
      </c>
      <c r="D23" s="1" t="s">
        <v>57</v>
      </c>
      <c r="E23" s="10">
        <v>1</v>
      </c>
      <c r="F23" s="10"/>
      <c r="G23" s="10"/>
    </row>
    <row r="24" spans="1:7" ht="12.75">
      <c r="A24" s="35" t="s">
        <v>103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/>
      <c r="B26" s="1"/>
      <c r="C26" s="1"/>
      <c r="D26" s="1"/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0"/>
      <c r="F34" s="10"/>
      <c r="G34" s="10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122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6</v>
      </c>
      <c r="F10" s="14">
        <f>SUM(F12:F40)</f>
        <v>4</v>
      </c>
      <c r="G10" s="14">
        <f>SUM(G12:G40)</f>
        <v>0</v>
      </c>
      <c r="H10" s="1"/>
    </row>
    <row r="12" spans="1:7" ht="12.75">
      <c r="A12" s="35" t="s">
        <v>16</v>
      </c>
      <c r="B12" s="1">
        <v>4</v>
      </c>
      <c r="C12" s="1">
        <v>5</v>
      </c>
      <c r="D12" s="1" t="s">
        <v>26</v>
      </c>
      <c r="E12" s="10"/>
      <c r="F12" s="10">
        <v>1</v>
      </c>
      <c r="G12" s="10"/>
    </row>
    <row r="13" spans="1:7" ht="12.75">
      <c r="A13" s="35" t="s">
        <v>15</v>
      </c>
      <c r="B13" s="1">
        <v>8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17</v>
      </c>
      <c r="B14" s="1">
        <v>5</v>
      </c>
      <c r="C14" s="1">
        <v>7</v>
      </c>
      <c r="D14" s="1" t="s">
        <v>26</v>
      </c>
      <c r="E14" s="10"/>
      <c r="F14" s="10">
        <v>1</v>
      </c>
      <c r="G14" s="10"/>
    </row>
    <row r="15" spans="1:7" ht="12.75">
      <c r="A15" s="35" t="s">
        <v>14</v>
      </c>
      <c r="B15" s="1">
        <v>9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18</v>
      </c>
      <c r="B16" s="1">
        <v>7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18</v>
      </c>
      <c r="B17" s="1">
        <v>8</v>
      </c>
      <c r="C17" s="1">
        <v>1</v>
      </c>
      <c r="D17" s="1" t="s">
        <v>57</v>
      </c>
      <c r="E17" s="10">
        <v>1</v>
      </c>
      <c r="F17" s="10"/>
      <c r="G17" s="10"/>
    </row>
    <row r="18" spans="1:7" ht="12.75">
      <c r="A18" s="35" t="s">
        <v>15</v>
      </c>
      <c r="B18" s="1">
        <v>7</v>
      </c>
      <c r="C18" s="1">
        <v>2</v>
      </c>
      <c r="D18" s="1" t="s">
        <v>57</v>
      </c>
      <c r="E18" s="10">
        <v>1</v>
      </c>
      <c r="F18" s="10"/>
      <c r="G18" s="10"/>
    </row>
    <row r="19" spans="1:7" ht="12.75">
      <c r="A19" s="35" t="s">
        <v>21</v>
      </c>
      <c r="B19" s="1">
        <v>3</v>
      </c>
      <c r="C19" s="1">
        <v>6</v>
      </c>
      <c r="D19" s="1" t="s">
        <v>26</v>
      </c>
      <c r="E19" s="10"/>
      <c r="F19" s="10">
        <v>1</v>
      </c>
      <c r="G19" s="10"/>
    </row>
    <row r="20" spans="1:7" ht="12.75">
      <c r="A20" s="35" t="s">
        <v>14</v>
      </c>
      <c r="B20" s="1">
        <v>7</v>
      </c>
      <c r="C20" s="1">
        <v>1</v>
      </c>
      <c r="D20" s="1" t="s">
        <v>57</v>
      </c>
      <c r="E20" s="10">
        <v>1</v>
      </c>
      <c r="F20" s="10"/>
      <c r="G20" s="10"/>
    </row>
    <row r="21" spans="1:7" ht="12.75">
      <c r="A21" s="35" t="s">
        <v>21</v>
      </c>
      <c r="B21" s="1">
        <v>2</v>
      </c>
      <c r="C21" s="1">
        <v>5</v>
      </c>
      <c r="D21" s="1" t="s">
        <v>26</v>
      </c>
      <c r="E21" s="10"/>
      <c r="F21" s="10">
        <v>1</v>
      </c>
      <c r="G21" s="10"/>
    </row>
    <row r="22" spans="1:7" ht="12.75">
      <c r="A22" s="35" t="s">
        <v>125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124</v>
      </c>
      <c r="B23" s="1" t="s">
        <v>60</v>
      </c>
      <c r="C23" s="1" t="s">
        <v>60</v>
      </c>
      <c r="D23" s="1" t="s">
        <v>62</v>
      </c>
      <c r="E23" s="10"/>
      <c r="F23" s="10"/>
      <c r="G23" s="10"/>
    </row>
    <row r="24" spans="1:7" ht="12.75">
      <c r="A24" s="35" t="s">
        <v>123</v>
      </c>
      <c r="B24" s="1" t="s">
        <v>60</v>
      </c>
      <c r="C24" s="1" t="s">
        <v>60</v>
      </c>
      <c r="D24" s="1" t="s">
        <v>126</v>
      </c>
      <c r="E24" s="10"/>
      <c r="F24" s="10"/>
      <c r="G24" s="10"/>
    </row>
    <row r="25" spans="1:7" ht="12.75">
      <c r="A25" s="35" t="s">
        <v>103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55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56</v>
      </c>
      <c r="B27" s="1" t="s">
        <v>60</v>
      </c>
      <c r="C27" s="1" t="s">
        <v>60</v>
      </c>
      <c r="D27" s="1" t="s">
        <v>58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122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9</v>
      </c>
      <c r="F10" s="14">
        <f>SUM(F12:F40)</f>
        <v>1</v>
      </c>
      <c r="G10" s="14">
        <f>SUM(G12:G40)</f>
        <v>0</v>
      </c>
      <c r="H10" s="1"/>
    </row>
    <row r="12" spans="1:7" ht="12.75">
      <c r="A12" s="35" t="s">
        <v>16</v>
      </c>
      <c r="B12" s="1">
        <v>3</v>
      </c>
      <c r="C12" s="1">
        <v>2</v>
      </c>
      <c r="D12" s="1" t="s">
        <v>57</v>
      </c>
      <c r="E12" s="10">
        <v>1</v>
      </c>
      <c r="F12" s="10"/>
      <c r="G12" s="10"/>
    </row>
    <row r="13" spans="1:7" ht="12.75">
      <c r="A13" s="35" t="s">
        <v>14</v>
      </c>
      <c r="B13" s="1">
        <v>9</v>
      </c>
      <c r="C13" s="1">
        <v>0</v>
      </c>
      <c r="D13" s="1" t="s">
        <v>57</v>
      </c>
      <c r="E13" s="10">
        <v>1</v>
      </c>
      <c r="F13" s="10"/>
      <c r="G13" s="10"/>
    </row>
    <row r="14" spans="1:7" ht="12.75">
      <c r="A14" s="35" t="s">
        <v>15</v>
      </c>
      <c r="B14" s="1">
        <v>4</v>
      </c>
      <c r="C14" s="1">
        <v>5</v>
      </c>
      <c r="D14" s="1" t="s">
        <v>26</v>
      </c>
      <c r="E14" s="10"/>
      <c r="F14" s="10">
        <v>1</v>
      </c>
      <c r="G14" s="10"/>
    </row>
    <row r="15" spans="1:7" ht="12.75">
      <c r="A15" s="35" t="s">
        <v>18</v>
      </c>
      <c r="B15" s="1">
        <v>8</v>
      </c>
      <c r="C15" s="1">
        <v>1</v>
      </c>
      <c r="D15" s="1" t="s">
        <v>57</v>
      </c>
      <c r="E15" s="10">
        <v>1</v>
      </c>
      <c r="F15" s="10"/>
      <c r="G15" s="10"/>
    </row>
    <row r="16" spans="1:7" ht="12.75">
      <c r="A16" s="35" t="s">
        <v>119</v>
      </c>
      <c r="B16" s="1">
        <v>10</v>
      </c>
      <c r="C16" s="1">
        <v>0</v>
      </c>
      <c r="D16" s="1" t="s">
        <v>57</v>
      </c>
      <c r="E16" s="10">
        <v>1</v>
      </c>
      <c r="F16" s="10"/>
      <c r="G16" s="10"/>
    </row>
    <row r="17" spans="1:7" ht="12.75">
      <c r="A17" s="35" t="s">
        <v>21</v>
      </c>
      <c r="B17" s="1">
        <v>6</v>
      </c>
      <c r="C17" s="1">
        <v>3</v>
      </c>
      <c r="D17" s="1" t="s">
        <v>57</v>
      </c>
      <c r="E17" s="10">
        <v>1</v>
      </c>
      <c r="F17" s="10"/>
      <c r="G17" s="10"/>
    </row>
    <row r="18" spans="1:7" ht="12.75">
      <c r="A18" s="35" t="s">
        <v>18</v>
      </c>
      <c r="B18" s="1">
        <v>6</v>
      </c>
      <c r="C18" s="1">
        <v>3</v>
      </c>
      <c r="D18" s="1" t="s">
        <v>57</v>
      </c>
      <c r="E18" s="10">
        <v>1</v>
      </c>
      <c r="F18" s="10"/>
      <c r="G18" s="10"/>
    </row>
    <row r="19" spans="1:7" ht="12.75">
      <c r="A19" s="35" t="s">
        <v>15</v>
      </c>
      <c r="B19" s="1">
        <v>6</v>
      </c>
      <c r="C19" s="1">
        <v>3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>
        <v>9</v>
      </c>
      <c r="C20" s="1">
        <v>0</v>
      </c>
      <c r="D20" s="1" t="s">
        <v>57</v>
      </c>
      <c r="E20" s="10">
        <v>1</v>
      </c>
      <c r="F20" s="10"/>
      <c r="G20" s="10"/>
    </row>
    <row r="21" spans="1:7" ht="12.75">
      <c r="A21" s="35" t="s">
        <v>21</v>
      </c>
      <c r="B21" s="1">
        <v>9</v>
      </c>
      <c r="C21" s="1">
        <v>0</v>
      </c>
      <c r="D21" s="1" t="s">
        <v>57</v>
      </c>
      <c r="E21" s="10">
        <v>1</v>
      </c>
      <c r="F21" s="10"/>
      <c r="G21" s="10"/>
    </row>
    <row r="22" spans="1:7" ht="12.75">
      <c r="A22" s="35" t="s">
        <v>125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124</v>
      </c>
      <c r="B23" s="1" t="s">
        <v>60</v>
      </c>
      <c r="C23" s="1" t="s">
        <v>60</v>
      </c>
      <c r="D23" s="1" t="s">
        <v>58</v>
      </c>
      <c r="E23" s="10"/>
      <c r="F23" s="10"/>
      <c r="G23" s="10"/>
    </row>
    <row r="24" spans="1:7" ht="12.75">
      <c r="A24" s="35" t="s">
        <v>123</v>
      </c>
      <c r="B24" s="1" t="s">
        <v>60</v>
      </c>
      <c r="C24" s="1" t="s">
        <v>60</v>
      </c>
      <c r="D24" s="1" t="s">
        <v>110</v>
      </c>
      <c r="E24" s="10"/>
      <c r="F24" s="10"/>
      <c r="G24" s="10"/>
    </row>
    <row r="25" spans="1:7" ht="12.75">
      <c r="A25" s="35" t="s">
        <v>103</v>
      </c>
      <c r="B25" s="1" t="s">
        <v>60</v>
      </c>
      <c r="C25" s="1" t="s">
        <v>60</v>
      </c>
      <c r="D25" s="1" t="s">
        <v>61</v>
      </c>
      <c r="E25" s="10"/>
      <c r="F25" s="10"/>
      <c r="G25" s="10"/>
    </row>
    <row r="26" spans="1:7" ht="12.75">
      <c r="A26" s="35" t="s">
        <v>55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56</v>
      </c>
      <c r="B27" s="1" t="s">
        <v>60</v>
      </c>
      <c r="C27" s="1" t="s">
        <v>60</v>
      </c>
      <c r="D27" s="1" t="s">
        <v>61</v>
      </c>
      <c r="E27" s="10"/>
      <c r="F27" s="10"/>
      <c r="G27" s="10"/>
    </row>
    <row r="28" spans="1:7" ht="12.75">
      <c r="A28" s="35" t="s">
        <v>87</v>
      </c>
      <c r="B28" s="1" t="s">
        <v>60</v>
      </c>
      <c r="C28" s="1" t="s">
        <v>60</v>
      </c>
      <c r="D28" s="1" t="s">
        <v>127</v>
      </c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"/>
      <c r="F31" s="1"/>
      <c r="G31" s="1"/>
    </row>
    <row r="32" spans="1:7" ht="12.75">
      <c r="A32" s="35"/>
      <c r="B32" s="1"/>
      <c r="C32" s="1"/>
      <c r="D32" s="1"/>
      <c r="E32" s="1"/>
      <c r="F32" s="1"/>
      <c r="G32" s="1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122</v>
      </c>
    </row>
    <row r="4" spans="1:2" ht="14.25">
      <c r="A4" s="4"/>
      <c r="B4" s="5"/>
    </row>
    <row r="5" spans="1:2" ht="14.25">
      <c r="A5" s="5"/>
      <c r="B5" s="5"/>
    </row>
    <row r="6" ht="14.25">
      <c r="B6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7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16</v>
      </c>
      <c r="B12" s="1">
        <v>4</v>
      </c>
      <c r="C12" s="1">
        <v>5</v>
      </c>
      <c r="D12" s="1" t="s">
        <v>26</v>
      </c>
      <c r="E12" s="10"/>
      <c r="F12" s="10">
        <v>1</v>
      </c>
      <c r="G12" s="10"/>
    </row>
    <row r="13" spans="1:7" ht="12.75">
      <c r="A13" s="35" t="s">
        <v>14</v>
      </c>
      <c r="B13" s="1">
        <v>8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18</v>
      </c>
      <c r="B14" s="1">
        <v>6</v>
      </c>
      <c r="C14" s="1">
        <v>3</v>
      </c>
      <c r="D14" s="1" t="s">
        <v>57</v>
      </c>
      <c r="E14" s="10">
        <v>1</v>
      </c>
      <c r="F14" s="10"/>
      <c r="G14" s="10"/>
    </row>
    <row r="15" spans="1:7" ht="12.75">
      <c r="A15" s="35" t="s">
        <v>15</v>
      </c>
      <c r="B15" s="1">
        <v>5</v>
      </c>
      <c r="C15" s="1">
        <v>4</v>
      </c>
      <c r="D15" s="1" t="s">
        <v>57</v>
      </c>
      <c r="E15" s="10">
        <v>1</v>
      </c>
      <c r="F15" s="10"/>
      <c r="G15" s="10"/>
    </row>
    <row r="16" spans="1:7" ht="12.75">
      <c r="A16" s="35" t="s">
        <v>21</v>
      </c>
      <c r="B16" s="1">
        <v>4</v>
      </c>
      <c r="C16" s="1">
        <v>5</v>
      </c>
      <c r="D16" s="1" t="s">
        <v>26</v>
      </c>
      <c r="E16" s="10"/>
      <c r="F16" s="10">
        <v>1</v>
      </c>
      <c r="G16" s="10"/>
    </row>
    <row r="17" spans="1:7" ht="12.75">
      <c r="A17" s="35" t="s">
        <v>18</v>
      </c>
      <c r="B17" s="1">
        <v>6</v>
      </c>
      <c r="C17" s="1">
        <v>3</v>
      </c>
      <c r="D17" s="1" t="s">
        <v>57</v>
      </c>
      <c r="E17" s="10">
        <v>1</v>
      </c>
      <c r="F17" s="10"/>
      <c r="G17" s="10"/>
    </row>
    <row r="18" spans="1:7" ht="12.75">
      <c r="A18" s="35" t="s">
        <v>21</v>
      </c>
      <c r="B18" s="1">
        <v>0</v>
      </c>
      <c r="C18" s="1">
        <v>9</v>
      </c>
      <c r="D18" s="1" t="s">
        <v>26</v>
      </c>
      <c r="E18" s="10"/>
      <c r="F18" s="10">
        <v>1</v>
      </c>
      <c r="G18" s="10"/>
    </row>
    <row r="19" spans="1:7" ht="12.75">
      <c r="A19" s="35" t="s">
        <v>15</v>
      </c>
      <c r="B19" s="1">
        <v>8</v>
      </c>
      <c r="C19" s="1">
        <v>1</v>
      </c>
      <c r="D19" s="1" t="s">
        <v>57</v>
      </c>
      <c r="E19" s="10">
        <v>1</v>
      </c>
      <c r="F19" s="10"/>
      <c r="G19" s="10"/>
    </row>
    <row r="20" spans="1:7" ht="12.75">
      <c r="A20" s="35" t="s">
        <v>119</v>
      </c>
      <c r="B20" s="1">
        <v>5</v>
      </c>
      <c r="C20" s="1">
        <v>0</v>
      </c>
      <c r="D20" s="1" t="s">
        <v>57</v>
      </c>
      <c r="E20" s="10">
        <v>1</v>
      </c>
      <c r="F20" s="10"/>
      <c r="G20" s="10"/>
    </row>
    <row r="21" spans="1:7" ht="12.75">
      <c r="A21" s="35" t="s">
        <v>14</v>
      </c>
      <c r="B21" s="1">
        <v>6</v>
      </c>
      <c r="C21" s="1">
        <v>3</v>
      </c>
      <c r="D21" s="1" t="s">
        <v>57</v>
      </c>
      <c r="E21" s="10">
        <v>1</v>
      </c>
      <c r="F21" s="10"/>
      <c r="G21" s="10"/>
    </row>
    <row r="22" spans="1:7" ht="12.75">
      <c r="A22" s="35" t="s">
        <v>124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125</v>
      </c>
      <c r="B23" s="1" t="s">
        <v>60</v>
      </c>
      <c r="C23" s="1" t="s">
        <v>60</v>
      </c>
      <c r="D23" s="1" t="s">
        <v>62</v>
      </c>
      <c r="E23" s="10"/>
      <c r="F23" s="10"/>
      <c r="G23" s="10"/>
    </row>
    <row r="24" spans="1:7" ht="12.75">
      <c r="A24" s="35" t="s">
        <v>128</v>
      </c>
      <c r="B24" s="1" t="s">
        <v>60</v>
      </c>
      <c r="C24" s="1" t="s">
        <v>60</v>
      </c>
      <c r="D24" s="1" t="s">
        <v>88</v>
      </c>
      <c r="E24" s="10"/>
      <c r="F24" s="10"/>
      <c r="G24" s="10"/>
    </row>
    <row r="25" spans="1:7" ht="12.75">
      <c r="A25" s="35" t="s">
        <v>103</v>
      </c>
      <c r="B25" s="1" t="s">
        <v>60</v>
      </c>
      <c r="C25" s="1" t="s">
        <v>60</v>
      </c>
      <c r="D25" s="1" t="s">
        <v>62</v>
      </c>
      <c r="E25" s="10"/>
      <c r="F25" s="10"/>
      <c r="G25" s="10"/>
    </row>
    <row r="26" spans="1:7" ht="12.75">
      <c r="A26" s="35" t="s">
        <v>55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56</v>
      </c>
      <c r="B27" s="1" t="s">
        <v>60</v>
      </c>
      <c r="C27" s="1" t="s">
        <v>60</v>
      </c>
      <c r="D27" s="1" t="s">
        <v>61</v>
      </c>
      <c r="E27" s="10"/>
      <c r="F27" s="10"/>
      <c r="G27" s="10"/>
    </row>
    <row r="28" spans="1:8" ht="12.75">
      <c r="A28" s="35" t="s">
        <v>87</v>
      </c>
      <c r="B28" s="1" t="s">
        <v>60</v>
      </c>
      <c r="C28" s="1" t="s">
        <v>60</v>
      </c>
      <c r="D28" s="1" t="s">
        <v>126</v>
      </c>
      <c r="E28" s="10"/>
      <c r="F28" s="10"/>
      <c r="G28" s="10"/>
      <c r="H28" t="s">
        <v>129</v>
      </c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6" ht="14.25">
      <c r="B6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5</v>
      </c>
      <c r="F10" s="14">
        <f>SUM(F12:F40)</f>
        <v>5</v>
      </c>
      <c r="G10" s="14">
        <f>SUM(G12:G40)</f>
        <v>0</v>
      </c>
      <c r="H10" s="1"/>
    </row>
    <row r="12" spans="1:7" ht="12.75">
      <c r="A12" s="35" t="s">
        <v>16</v>
      </c>
      <c r="B12" s="1">
        <v>4</v>
      </c>
      <c r="C12" s="1">
        <v>1</v>
      </c>
      <c r="D12" s="1" t="s">
        <v>57</v>
      </c>
      <c r="E12" s="10">
        <v>1</v>
      </c>
      <c r="F12" s="10"/>
      <c r="G12" s="10"/>
    </row>
    <row r="13" spans="1:7" ht="12.75">
      <c r="A13" s="35" t="s">
        <v>119</v>
      </c>
      <c r="B13" s="1">
        <v>8</v>
      </c>
      <c r="C13" s="1">
        <v>0</v>
      </c>
      <c r="D13" s="1" t="s">
        <v>57</v>
      </c>
      <c r="E13" s="10">
        <v>1</v>
      </c>
      <c r="F13" s="10"/>
      <c r="G13" s="10"/>
    </row>
    <row r="14" spans="1:7" ht="12.75">
      <c r="A14" s="35" t="s">
        <v>14</v>
      </c>
      <c r="B14" s="1">
        <v>7</v>
      </c>
      <c r="C14" s="1">
        <v>2</v>
      </c>
      <c r="D14" s="1" t="s">
        <v>57</v>
      </c>
      <c r="E14" s="10">
        <v>1</v>
      </c>
      <c r="F14" s="10"/>
      <c r="G14" s="10"/>
    </row>
    <row r="15" spans="1:7" ht="12.75">
      <c r="A15" s="35" t="s">
        <v>15</v>
      </c>
      <c r="B15" s="1">
        <v>8</v>
      </c>
      <c r="C15" s="1">
        <v>1</v>
      </c>
      <c r="D15" s="1" t="s">
        <v>57</v>
      </c>
      <c r="E15" s="10">
        <v>1</v>
      </c>
      <c r="F15" s="10"/>
      <c r="G15" s="10"/>
    </row>
    <row r="16" spans="1:7" ht="12.75">
      <c r="A16" s="35" t="s">
        <v>18</v>
      </c>
      <c r="B16" s="1">
        <v>1</v>
      </c>
      <c r="C16" s="1">
        <v>8</v>
      </c>
      <c r="D16" s="1" t="s">
        <v>26</v>
      </c>
      <c r="E16" s="10"/>
      <c r="F16" s="10">
        <v>1</v>
      </c>
      <c r="G16" s="10"/>
    </row>
    <row r="17" spans="1:7" ht="12.75">
      <c r="A17" s="35" t="s">
        <v>16</v>
      </c>
      <c r="B17" s="1">
        <v>4</v>
      </c>
      <c r="C17" s="1">
        <v>5</v>
      </c>
      <c r="D17" s="1" t="s">
        <v>26</v>
      </c>
      <c r="E17" s="10"/>
      <c r="F17" s="10">
        <v>1</v>
      </c>
      <c r="G17" s="10"/>
    </row>
    <row r="18" spans="1:7" ht="12.75">
      <c r="A18" s="35" t="s">
        <v>21</v>
      </c>
      <c r="B18" s="1">
        <v>0</v>
      </c>
      <c r="C18" s="1">
        <v>9</v>
      </c>
      <c r="D18" s="1" t="s">
        <v>26</v>
      </c>
      <c r="E18" s="10"/>
      <c r="F18" s="10">
        <v>1</v>
      </c>
      <c r="G18" s="10"/>
    </row>
    <row r="19" spans="1:7" ht="12.75">
      <c r="A19" s="35" t="s">
        <v>14</v>
      </c>
      <c r="B19" s="1">
        <v>6</v>
      </c>
      <c r="C19" s="1">
        <v>3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>
        <v>1</v>
      </c>
      <c r="C20" s="1">
        <v>8</v>
      </c>
      <c r="D20" s="1" t="s">
        <v>26</v>
      </c>
      <c r="E20" s="10"/>
      <c r="F20" s="10">
        <v>1</v>
      </c>
      <c r="G20" s="10"/>
    </row>
    <row r="21" spans="1:7" ht="12.75">
      <c r="A21" s="35" t="s">
        <v>21</v>
      </c>
      <c r="B21" s="1">
        <v>0</v>
      </c>
      <c r="C21" s="1">
        <v>9</v>
      </c>
      <c r="D21" s="1" t="s">
        <v>26</v>
      </c>
      <c r="E21" s="10"/>
      <c r="F21" s="10">
        <v>1</v>
      </c>
      <c r="G21" s="10"/>
    </row>
    <row r="22" spans="1:7" ht="12.75">
      <c r="A22" s="35" t="s">
        <v>125</v>
      </c>
      <c r="B22" s="1" t="s">
        <v>60</v>
      </c>
      <c r="C22" s="1" t="s">
        <v>60</v>
      </c>
      <c r="D22" s="1" t="s">
        <v>62</v>
      </c>
      <c r="E22" s="10"/>
      <c r="F22" s="10"/>
      <c r="G22" s="10"/>
    </row>
    <row r="23" spans="1:7" ht="12.75">
      <c r="A23" s="35" t="s">
        <v>124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128</v>
      </c>
      <c r="B24" s="1" t="s">
        <v>60</v>
      </c>
      <c r="C24" s="1" t="s">
        <v>60</v>
      </c>
      <c r="D24" s="1" t="s">
        <v>91</v>
      </c>
      <c r="E24" s="10"/>
      <c r="F24" s="10"/>
      <c r="G24" s="10"/>
    </row>
    <row r="25" spans="1:7" ht="12.75">
      <c r="A25" s="35" t="s">
        <v>103</v>
      </c>
      <c r="B25" s="1" t="s">
        <v>60</v>
      </c>
      <c r="C25" s="1" t="s">
        <v>60</v>
      </c>
      <c r="D25" s="1" t="s">
        <v>61</v>
      </c>
      <c r="E25" s="10"/>
      <c r="F25" s="10"/>
      <c r="G25" s="10"/>
    </row>
    <row r="26" spans="1:7" ht="12.75">
      <c r="A26" s="35" t="s">
        <v>55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56</v>
      </c>
      <c r="B27" s="1" t="s">
        <v>60</v>
      </c>
      <c r="C27" s="1" t="s">
        <v>60</v>
      </c>
      <c r="D27" s="1" t="s">
        <v>61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8</v>
      </c>
      <c r="F10" s="14">
        <f>SUM(F12:F40)</f>
        <v>2</v>
      </c>
      <c r="G10" s="14">
        <f>SUM(G12:G40)</f>
        <v>0</v>
      </c>
      <c r="H10" s="1"/>
    </row>
    <row r="12" spans="1:7" ht="12.75">
      <c r="A12" s="35" t="s">
        <v>16</v>
      </c>
      <c r="B12" s="1">
        <v>9</v>
      </c>
      <c r="C12" s="1">
        <v>0</v>
      </c>
      <c r="D12" s="1" t="s">
        <v>57</v>
      </c>
      <c r="E12" s="10">
        <v>1</v>
      </c>
      <c r="F12" s="10"/>
      <c r="G12" s="10"/>
    </row>
    <row r="13" spans="1:7" ht="12.75">
      <c r="A13" s="35" t="s">
        <v>119</v>
      </c>
      <c r="B13" s="1">
        <v>4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14</v>
      </c>
      <c r="B14" s="1">
        <v>9</v>
      </c>
      <c r="C14" s="1">
        <v>0</v>
      </c>
      <c r="D14" s="1" t="s">
        <v>57</v>
      </c>
      <c r="E14" s="10">
        <v>1</v>
      </c>
      <c r="F14" s="10"/>
      <c r="G14" s="10"/>
    </row>
    <row r="15" spans="1:7" ht="12.75">
      <c r="A15" s="35" t="s">
        <v>15</v>
      </c>
      <c r="B15" s="1">
        <v>9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18</v>
      </c>
      <c r="B16" s="1">
        <v>7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21</v>
      </c>
      <c r="B17" s="1">
        <v>3</v>
      </c>
      <c r="C17" s="1">
        <v>6</v>
      </c>
      <c r="D17" s="1" t="s">
        <v>26</v>
      </c>
      <c r="E17" s="10"/>
      <c r="F17" s="10">
        <v>1</v>
      </c>
      <c r="G17" s="10"/>
    </row>
    <row r="18" spans="1:7" ht="12.75">
      <c r="A18" s="35" t="s">
        <v>14</v>
      </c>
      <c r="B18" s="1">
        <v>9</v>
      </c>
      <c r="C18" s="1">
        <v>0</v>
      </c>
      <c r="D18" s="1" t="s">
        <v>57</v>
      </c>
      <c r="E18" s="10">
        <v>1</v>
      </c>
      <c r="F18" s="10"/>
      <c r="G18" s="10"/>
    </row>
    <row r="19" spans="1:7" ht="12.75">
      <c r="A19" s="35" t="s">
        <v>18</v>
      </c>
      <c r="B19" s="1">
        <v>6</v>
      </c>
      <c r="C19" s="1">
        <v>3</v>
      </c>
      <c r="D19" s="1" t="s">
        <v>57</v>
      </c>
      <c r="E19" s="10">
        <v>1</v>
      </c>
      <c r="F19" s="10"/>
      <c r="G19" s="10"/>
    </row>
    <row r="20" spans="1:7" ht="12.75">
      <c r="A20" s="35" t="s">
        <v>21</v>
      </c>
      <c r="B20" s="1">
        <v>4</v>
      </c>
      <c r="C20" s="1">
        <v>5</v>
      </c>
      <c r="D20" s="1" t="s">
        <v>26</v>
      </c>
      <c r="E20" s="10"/>
      <c r="F20" s="10">
        <v>1</v>
      </c>
      <c r="G20" s="10"/>
    </row>
    <row r="21" spans="1:7" ht="12.75">
      <c r="A21" s="35" t="s">
        <v>131</v>
      </c>
      <c r="B21" s="1">
        <v>9</v>
      </c>
      <c r="C21" s="1">
        <v>0</v>
      </c>
      <c r="D21" s="1" t="s">
        <v>57</v>
      </c>
      <c r="E21" s="10">
        <v>1</v>
      </c>
      <c r="F21" s="10"/>
      <c r="G21" s="10"/>
    </row>
    <row r="22" spans="1:7" ht="12.75">
      <c r="A22" s="35" t="s">
        <v>125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128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103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68</v>
      </c>
      <c r="E26" s="10"/>
      <c r="F26" s="10"/>
      <c r="G26" s="10"/>
    </row>
    <row r="27" spans="1:7" ht="12.75">
      <c r="A27" s="35" t="s">
        <v>87</v>
      </c>
      <c r="B27" s="1" t="s">
        <v>60</v>
      </c>
      <c r="C27" s="1" t="s">
        <v>60</v>
      </c>
      <c r="D27" s="1" t="s">
        <v>132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0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D10" s="13" t="s">
        <v>27</v>
      </c>
      <c r="E10" s="14">
        <f>SUM(E12:E40)</f>
        <v>5</v>
      </c>
      <c r="F10" s="14">
        <f>SUM(F12:F40)</f>
        <v>4</v>
      </c>
      <c r="G10" s="14">
        <f>SUM(G12:G40)</f>
        <v>0</v>
      </c>
      <c r="H10" s="1"/>
    </row>
    <row r="11" ht="12.75">
      <c r="E11" t="s">
        <v>42</v>
      </c>
    </row>
    <row r="12" spans="1:7" ht="12.75">
      <c r="A12" s="35" t="s">
        <v>16</v>
      </c>
      <c r="B12" s="1">
        <v>1</v>
      </c>
      <c r="C12" s="1">
        <v>4</v>
      </c>
      <c r="D12" s="1" t="s">
        <v>26</v>
      </c>
      <c r="E12" s="10"/>
      <c r="F12" s="10">
        <v>1</v>
      </c>
      <c r="G12" s="10"/>
    </row>
    <row r="13" spans="1:7" ht="12.75">
      <c r="A13" s="35" t="s">
        <v>14</v>
      </c>
      <c r="B13" s="1">
        <v>9</v>
      </c>
      <c r="C13" s="1">
        <v>0</v>
      </c>
      <c r="D13" s="1" t="s">
        <v>57</v>
      </c>
      <c r="E13" s="10">
        <v>1</v>
      </c>
      <c r="F13" s="10"/>
      <c r="G13" s="10"/>
    </row>
    <row r="14" spans="1:7" ht="12.75">
      <c r="A14" s="35" t="s">
        <v>21</v>
      </c>
      <c r="B14" s="1">
        <v>2</v>
      </c>
      <c r="C14" s="1">
        <v>7</v>
      </c>
      <c r="D14" s="1" t="s">
        <v>26</v>
      </c>
      <c r="E14" s="10"/>
      <c r="F14" s="10">
        <v>1</v>
      </c>
      <c r="G14" s="10"/>
    </row>
    <row r="15" spans="1:7" ht="12.75">
      <c r="A15" s="35" t="s">
        <v>119</v>
      </c>
      <c r="B15" s="1">
        <v>6.5</v>
      </c>
      <c r="C15" s="1">
        <v>2.5</v>
      </c>
      <c r="D15" s="1" t="s">
        <v>57</v>
      </c>
      <c r="E15" s="10">
        <v>1</v>
      </c>
      <c r="F15" s="10"/>
      <c r="G15" s="10"/>
    </row>
    <row r="16" spans="1:7" ht="12.75">
      <c r="A16" s="35" t="s">
        <v>16</v>
      </c>
      <c r="B16" s="1">
        <v>2</v>
      </c>
      <c r="C16" s="1">
        <v>7</v>
      </c>
      <c r="D16" s="1" t="s">
        <v>26</v>
      </c>
      <c r="E16" s="10"/>
      <c r="F16" s="10">
        <v>1</v>
      </c>
      <c r="G16" s="10"/>
    </row>
    <row r="17" spans="1:7" ht="12.75">
      <c r="A17" s="35" t="s">
        <v>21</v>
      </c>
      <c r="B17" s="1">
        <v>2</v>
      </c>
      <c r="C17" s="1">
        <v>7</v>
      </c>
      <c r="D17" s="1" t="s">
        <v>26</v>
      </c>
      <c r="E17" s="10"/>
      <c r="F17" s="10">
        <v>1</v>
      </c>
      <c r="G17" s="10"/>
    </row>
    <row r="18" spans="1:7" ht="12.75">
      <c r="A18" s="35" t="s">
        <v>14</v>
      </c>
      <c r="B18" s="1">
        <v>7</v>
      </c>
      <c r="C18" s="1">
        <v>1</v>
      </c>
      <c r="D18" s="1" t="s">
        <v>57</v>
      </c>
      <c r="E18" s="10">
        <v>1</v>
      </c>
      <c r="F18" s="10"/>
      <c r="G18" s="10"/>
    </row>
    <row r="19" spans="1:7" ht="12.75">
      <c r="A19" s="35" t="s">
        <v>131</v>
      </c>
      <c r="B19" s="1">
        <v>9</v>
      </c>
      <c r="C19" s="1">
        <v>0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>
        <v>6</v>
      </c>
      <c r="C20" s="1">
        <v>3</v>
      </c>
      <c r="D20" s="1" t="s">
        <v>57</v>
      </c>
      <c r="E20" s="10">
        <v>1</v>
      </c>
      <c r="F20" s="10"/>
      <c r="G20" s="10"/>
    </row>
    <row r="21" spans="1:7" ht="12.75">
      <c r="A21" s="35" t="s">
        <v>125</v>
      </c>
      <c r="B21" s="1" t="s">
        <v>60</v>
      </c>
      <c r="C21" s="1" t="s">
        <v>60</v>
      </c>
      <c r="D21" s="1" t="s">
        <v>58</v>
      </c>
      <c r="E21" s="10"/>
      <c r="F21" s="10"/>
      <c r="G21" s="10"/>
    </row>
    <row r="22" spans="1:7" ht="12.75">
      <c r="A22" s="35" t="s">
        <v>133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134</v>
      </c>
      <c r="B23" s="1" t="s">
        <v>60</v>
      </c>
      <c r="C23" s="1" t="s">
        <v>60</v>
      </c>
      <c r="D23" s="1" t="s">
        <v>58</v>
      </c>
      <c r="E23" s="10"/>
      <c r="F23" s="10"/>
      <c r="G23" s="10"/>
    </row>
    <row r="24" spans="1:7" ht="12.75">
      <c r="A24" s="35" t="s">
        <v>103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61</v>
      </c>
      <c r="E26" s="10"/>
      <c r="F26" s="10"/>
      <c r="G26" s="10"/>
    </row>
    <row r="27" spans="1:7" ht="12.75">
      <c r="A27" s="35" t="s">
        <v>87</v>
      </c>
      <c r="B27" s="1" t="s">
        <v>60</v>
      </c>
      <c r="C27" s="1" t="s">
        <v>60</v>
      </c>
      <c r="D27" s="1" t="s">
        <v>135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6" ht="12.75">
      <c r="B37" s="1"/>
      <c r="C37" s="1"/>
      <c r="D37" s="1"/>
      <c r="F37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10</v>
      </c>
      <c r="F10" s="14">
        <f>SUM(F12:F40)</f>
        <v>0</v>
      </c>
      <c r="G10" s="14">
        <f>SUM(G12:G40)</f>
        <v>0</v>
      </c>
      <c r="H10" s="1"/>
    </row>
    <row r="12" spans="1:7" ht="12.75">
      <c r="A12" s="35" t="s">
        <v>16</v>
      </c>
      <c r="B12" s="1">
        <v>5</v>
      </c>
      <c r="C12" s="1">
        <v>0</v>
      </c>
      <c r="D12" s="1" t="s">
        <v>57</v>
      </c>
      <c r="E12" s="10">
        <v>1</v>
      </c>
      <c r="F12" s="10"/>
      <c r="G12" s="10"/>
    </row>
    <row r="13" spans="1:7" ht="12.75">
      <c r="A13" s="35" t="s">
        <v>15</v>
      </c>
      <c r="B13" s="1">
        <v>8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18</v>
      </c>
      <c r="B14" s="1">
        <v>8</v>
      </c>
      <c r="C14" s="1">
        <v>1</v>
      </c>
      <c r="D14" s="1" t="s">
        <v>57</v>
      </c>
      <c r="E14" s="10">
        <v>1</v>
      </c>
      <c r="F14" s="10"/>
      <c r="G14" s="10"/>
    </row>
    <row r="15" spans="1:7" ht="12.75">
      <c r="A15" s="35" t="s">
        <v>20</v>
      </c>
      <c r="B15" s="1">
        <v>9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21</v>
      </c>
      <c r="B16" s="1">
        <v>7</v>
      </c>
      <c r="C16" s="1">
        <v>2</v>
      </c>
      <c r="D16" s="1" t="s">
        <v>57</v>
      </c>
      <c r="E16" s="10">
        <v>1</v>
      </c>
      <c r="F16" s="10"/>
      <c r="G16" s="10"/>
    </row>
    <row r="17" spans="1:7" ht="12.75">
      <c r="A17" s="35" t="s">
        <v>14</v>
      </c>
      <c r="B17" s="1">
        <v>7</v>
      </c>
      <c r="C17" s="1">
        <v>2</v>
      </c>
      <c r="D17" s="1" t="s">
        <v>57</v>
      </c>
      <c r="E17" s="10">
        <v>1</v>
      </c>
      <c r="F17" s="10"/>
      <c r="G17" s="10"/>
    </row>
    <row r="18" spans="1:7" ht="12.75">
      <c r="A18" s="35" t="s">
        <v>21</v>
      </c>
      <c r="B18" s="1">
        <v>8</v>
      </c>
      <c r="C18" s="1">
        <v>1</v>
      </c>
      <c r="D18" s="1" t="s">
        <v>57</v>
      </c>
      <c r="E18" s="10">
        <v>1</v>
      </c>
      <c r="F18" s="10"/>
      <c r="G18" s="10"/>
    </row>
    <row r="19" spans="1:7" ht="12.75">
      <c r="A19" s="35" t="s">
        <v>131</v>
      </c>
      <c r="B19" s="1">
        <v>8</v>
      </c>
      <c r="C19" s="1">
        <v>1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>
        <v>5</v>
      </c>
      <c r="C20" s="1">
        <v>4</v>
      </c>
      <c r="D20" s="1" t="s">
        <v>57</v>
      </c>
      <c r="E20" s="10">
        <v>1</v>
      </c>
      <c r="F20" s="10"/>
      <c r="G20" s="10"/>
    </row>
    <row r="21" spans="1:7" ht="12.75">
      <c r="A21" s="35" t="s">
        <v>14</v>
      </c>
      <c r="B21" s="1">
        <v>9</v>
      </c>
      <c r="C21" s="1">
        <v>0</v>
      </c>
      <c r="D21" s="1" t="s">
        <v>57</v>
      </c>
      <c r="E21" s="10">
        <v>1</v>
      </c>
      <c r="F21" s="10"/>
      <c r="G21" s="10"/>
    </row>
    <row r="22" spans="1:7" ht="12.75">
      <c r="A22" s="35" t="s">
        <v>125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103</v>
      </c>
      <c r="B23" s="1" t="s">
        <v>60</v>
      </c>
      <c r="C23" s="1" t="s">
        <v>60</v>
      </c>
      <c r="D23" s="1" t="s">
        <v>62</v>
      </c>
      <c r="E23" s="10"/>
      <c r="F23" s="10"/>
      <c r="G23" s="10"/>
    </row>
    <row r="24" spans="1:7" ht="12.75">
      <c r="A24" s="35" t="s">
        <v>55</v>
      </c>
      <c r="B24" s="1" t="s">
        <v>60</v>
      </c>
      <c r="C24" s="1" t="s">
        <v>60</v>
      </c>
      <c r="D24" s="1" t="s">
        <v>68</v>
      </c>
      <c r="E24" s="10"/>
      <c r="F24" s="10"/>
      <c r="G24" s="10"/>
    </row>
    <row r="25" spans="1:7" ht="12.75">
      <c r="A25" s="35" t="s">
        <v>56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87</v>
      </c>
      <c r="B26" s="1" t="s">
        <v>60</v>
      </c>
      <c r="C26" s="1" t="s">
        <v>60</v>
      </c>
      <c r="D26" s="1" t="s">
        <v>136</v>
      </c>
      <c r="E26" s="10"/>
      <c r="F26" s="10"/>
      <c r="G26" s="10"/>
    </row>
    <row r="27" spans="1:7" ht="12.75">
      <c r="A27" s="35"/>
      <c r="B27" s="1"/>
      <c r="C27" s="1"/>
      <c r="D27" s="1"/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11</v>
      </c>
      <c r="F10" s="14">
        <f>SUM(F12:F40)</f>
        <v>0</v>
      </c>
      <c r="G10" s="14">
        <f>SUM(G12:G40)</f>
        <v>0</v>
      </c>
      <c r="H10" s="1"/>
    </row>
    <row r="12" spans="1:7" ht="12.75">
      <c r="A12" s="35" t="s">
        <v>16</v>
      </c>
      <c r="B12" s="1">
        <v>4</v>
      </c>
      <c r="C12" s="1">
        <v>1</v>
      </c>
      <c r="D12" s="1" t="s">
        <v>57</v>
      </c>
      <c r="E12" s="10">
        <v>1</v>
      </c>
      <c r="F12" s="10"/>
      <c r="G12" s="10"/>
    </row>
    <row r="13" spans="1:7" ht="12.75">
      <c r="A13" s="35" t="s">
        <v>16</v>
      </c>
      <c r="B13" s="1">
        <v>8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131</v>
      </c>
      <c r="B14" s="1">
        <v>5</v>
      </c>
      <c r="C14" s="1">
        <v>4</v>
      </c>
      <c r="D14" s="1" t="s">
        <v>57</v>
      </c>
      <c r="E14" s="10">
        <v>1</v>
      </c>
      <c r="F14" s="10"/>
      <c r="G14" s="10"/>
    </row>
    <row r="15" spans="1:7" ht="12.75">
      <c r="A15" s="35" t="s">
        <v>18</v>
      </c>
      <c r="B15" s="1">
        <v>7</v>
      </c>
      <c r="C15" s="1">
        <v>2</v>
      </c>
      <c r="D15" s="1" t="s">
        <v>57</v>
      </c>
      <c r="E15" s="10">
        <v>1</v>
      </c>
      <c r="F15" s="10"/>
      <c r="G15" s="10"/>
    </row>
    <row r="16" spans="1:7" ht="12.75">
      <c r="A16" s="35" t="s">
        <v>14</v>
      </c>
      <c r="B16" s="1">
        <v>9</v>
      </c>
      <c r="C16" s="1">
        <v>0</v>
      </c>
      <c r="D16" s="1" t="s">
        <v>57</v>
      </c>
      <c r="E16" s="10">
        <v>1</v>
      </c>
      <c r="F16" s="10"/>
      <c r="G16" s="10"/>
    </row>
    <row r="17" spans="1:7" ht="12.75">
      <c r="A17" s="35" t="s">
        <v>119</v>
      </c>
      <c r="B17" s="1">
        <v>9</v>
      </c>
      <c r="C17" s="1">
        <v>0</v>
      </c>
      <c r="D17" s="1" t="s">
        <v>57</v>
      </c>
      <c r="E17" s="10">
        <v>1</v>
      </c>
      <c r="F17" s="10"/>
      <c r="G17" s="10"/>
    </row>
    <row r="18" spans="1:7" ht="12.75">
      <c r="A18" s="35" t="s">
        <v>20</v>
      </c>
      <c r="B18" s="1">
        <v>8</v>
      </c>
      <c r="C18" s="1">
        <v>1</v>
      </c>
      <c r="D18" s="1" t="s">
        <v>57</v>
      </c>
      <c r="E18" s="10">
        <v>1</v>
      </c>
      <c r="F18" s="10"/>
      <c r="G18" s="10"/>
    </row>
    <row r="19" spans="1:7" ht="12.75">
      <c r="A19" s="35" t="s">
        <v>18</v>
      </c>
      <c r="B19" s="1">
        <v>7</v>
      </c>
      <c r="C19" s="1">
        <v>2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>
        <v>8</v>
      </c>
      <c r="C20" s="1">
        <v>1</v>
      </c>
      <c r="D20" s="1" t="s">
        <v>57</v>
      </c>
      <c r="E20" s="10">
        <v>1</v>
      </c>
      <c r="F20" s="10"/>
      <c r="G20" s="10"/>
    </row>
    <row r="21" spans="1:7" ht="12.75">
      <c r="A21" s="35" t="s">
        <v>15</v>
      </c>
      <c r="B21" s="1">
        <v>8</v>
      </c>
      <c r="C21" s="1">
        <v>1</v>
      </c>
      <c r="D21" s="1" t="s">
        <v>57</v>
      </c>
      <c r="E21" s="10">
        <v>1</v>
      </c>
      <c r="F21" s="10"/>
      <c r="G21" s="10"/>
    </row>
    <row r="22" spans="1:7" ht="12.75">
      <c r="A22" s="35" t="s">
        <v>21</v>
      </c>
      <c r="B22" s="1">
        <v>6</v>
      </c>
      <c r="C22" s="1">
        <v>3</v>
      </c>
      <c r="D22" s="1" t="s">
        <v>57</v>
      </c>
      <c r="E22" s="10">
        <v>1</v>
      </c>
      <c r="F22" s="10"/>
      <c r="G22" s="10"/>
    </row>
    <row r="23" spans="1:7" ht="12.75">
      <c r="A23" s="35" t="s">
        <v>125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103</v>
      </c>
      <c r="B24" s="1" t="s">
        <v>60</v>
      </c>
      <c r="C24" s="1" t="s">
        <v>60</v>
      </c>
      <c r="D24" s="1" t="s">
        <v>68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61</v>
      </c>
      <c r="E26" s="10"/>
      <c r="F26" s="10"/>
      <c r="G26" s="10"/>
    </row>
    <row r="27" spans="1:7" ht="12.75">
      <c r="A27" s="35" t="s">
        <v>87</v>
      </c>
      <c r="B27" s="1"/>
      <c r="C27" s="1"/>
      <c r="D27" s="1" t="s">
        <v>101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130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11</v>
      </c>
      <c r="F10" s="14">
        <f>SUM(F12:F40)</f>
        <v>1</v>
      </c>
      <c r="G10" s="14">
        <f>SUM(G12:G40)</f>
        <v>0</v>
      </c>
      <c r="H10" s="1"/>
    </row>
    <row r="12" spans="1:7" ht="12.75">
      <c r="A12" s="35" t="s">
        <v>16</v>
      </c>
      <c r="B12" s="1">
        <v>5</v>
      </c>
      <c r="C12" s="1">
        <v>1</v>
      </c>
      <c r="D12" s="1" t="s">
        <v>57</v>
      </c>
      <c r="E12" s="10">
        <v>1</v>
      </c>
      <c r="F12" s="10"/>
      <c r="G12" s="10"/>
    </row>
    <row r="13" spans="1:7" ht="12.75">
      <c r="A13" s="35" t="s">
        <v>14</v>
      </c>
      <c r="B13" s="1">
        <v>8</v>
      </c>
      <c r="C13" s="1">
        <v>1</v>
      </c>
      <c r="D13" s="1" t="s">
        <v>57</v>
      </c>
      <c r="E13" s="10">
        <v>1</v>
      </c>
      <c r="F13" s="10"/>
      <c r="G13" s="10"/>
    </row>
    <row r="14" spans="1:7" ht="12.75">
      <c r="A14" s="35" t="s">
        <v>31</v>
      </c>
      <c r="B14" s="1">
        <v>10</v>
      </c>
      <c r="C14" s="1">
        <v>0</v>
      </c>
      <c r="D14" s="1" t="s">
        <v>57</v>
      </c>
      <c r="E14" s="10">
        <v>1</v>
      </c>
      <c r="F14" s="10"/>
      <c r="G14" s="10"/>
    </row>
    <row r="15" spans="1:7" ht="12.75">
      <c r="A15" s="35" t="s">
        <v>20</v>
      </c>
      <c r="B15" s="1">
        <v>9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18</v>
      </c>
      <c r="B16" s="1">
        <v>5</v>
      </c>
      <c r="C16" s="1">
        <v>4</v>
      </c>
      <c r="D16" s="1" t="s">
        <v>57</v>
      </c>
      <c r="E16" s="10">
        <v>1</v>
      </c>
      <c r="F16" s="10"/>
      <c r="G16" s="10"/>
    </row>
    <row r="17" spans="1:7" ht="12.75">
      <c r="A17" s="35" t="s">
        <v>21</v>
      </c>
      <c r="B17" s="1">
        <v>9</v>
      </c>
      <c r="C17" s="1">
        <v>0</v>
      </c>
      <c r="D17" s="1" t="s">
        <v>57</v>
      </c>
      <c r="E17" s="10">
        <v>1</v>
      </c>
      <c r="F17" s="10"/>
      <c r="G17" s="10"/>
    </row>
    <row r="18" spans="1:7" ht="12.75">
      <c r="A18" s="35" t="s">
        <v>14</v>
      </c>
      <c r="B18" s="1">
        <v>9</v>
      </c>
      <c r="C18" s="1">
        <v>0</v>
      </c>
      <c r="D18" s="1" t="s">
        <v>57</v>
      </c>
      <c r="E18" s="10">
        <v>1</v>
      </c>
      <c r="F18" s="10"/>
      <c r="G18" s="10"/>
    </row>
    <row r="19" spans="1:7" ht="12.75">
      <c r="A19" s="35" t="s">
        <v>119</v>
      </c>
      <c r="B19" s="1">
        <v>3</v>
      </c>
      <c r="C19" s="1">
        <v>2</v>
      </c>
      <c r="D19" s="1" t="s">
        <v>57</v>
      </c>
      <c r="E19" s="10">
        <v>1</v>
      </c>
      <c r="F19" s="10"/>
      <c r="G19" s="10"/>
    </row>
    <row r="20" spans="1:7" ht="12.75">
      <c r="A20" s="35" t="s">
        <v>18</v>
      </c>
      <c r="B20" s="1">
        <v>4</v>
      </c>
      <c r="C20" s="1">
        <v>5</v>
      </c>
      <c r="D20" s="1" t="s">
        <v>26</v>
      </c>
      <c r="E20" s="10"/>
      <c r="F20" s="10">
        <v>1</v>
      </c>
      <c r="G20" s="10"/>
    </row>
    <row r="21" spans="1:7" ht="12.75">
      <c r="A21" s="35" t="s">
        <v>15</v>
      </c>
      <c r="B21" s="1">
        <v>8</v>
      </c>
      <c r="C21" s="1">
        <v>1</v>
      </c>
      <c r="D21" s="1" t="s">
        <v>57</v>
      </c>
      <c r="E21" s="10">
        <v>1</v>
      </c>
      <c r="F21" s="10"/>
      <c r="G21" s="10"/>
    </row>
    <row r="22" spans="1:7" ht="12.75">
      <c r="A22" s="35" t="s">
        <v>137</v>
      </c>
      <c r="B22" s="1">
        <v>8</v>
      </c>
      <c r="C22" s="1">
        <v>1</v>
      </c>
      <c r="D22" s="1" t="s">
        <v>57</v>
      </c>
      <c r="E22" s="10">
        <v>1</v>
      </c>
      <c r="F22" s="10"/>
      <c r="G22" s="10"/>
    </row>
    <row r="23" spans="1:7" ht="12.75">
      <c r="A23" s="35" t="s">
        <v>21</v>
      </c>
      <c r="B23" s="1">
        <v>9</v>
      </c>
      <c r="C23" s="1">
        <v>0</v>
      </c>
      <c r="D23" s="1" t="s">
        <v>57</v>
      </c>
      <c r="E23" s="10">
        <v>1</v>
      </c>
      <c r="F23" s="10"/>
      <c r="G23" s="10"/>
    </row>
    <row r="24" spans="1:7" ht="12.75">
      <c r="A24" s="35" t="s">
        <v>103</v>
      </c>
      <c r="B24" s="1" t="s">
        <v>60</v>
      </c>
      <c r="C24" s="1" t="s">
        <v>60</v>
      </c>
      <c r="D24" s="1" t="s">
        <v>68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68</v>
      </c>
      <c r="E25" s="10"/>
      <c r="F25" s="10"/>
      <c r="G25" s="10"/>
    </row>
    <row r="26" spans="1:7" ht="12.75">
      <c r="A26" s="35" t="s">
        <v>56</v>
      </c>
      <c r="B26" s="1" t="s">
        <v>60</v>
      </c>
      <c r="C26" s="1" t="s">
        <v>60</v>
      </c>
      <c r="D26" s="1" t="s">
        <v>61</v>
      </c>
      <c r="E26" s="10"/>
      <c r="F26" s="10"/>
      <c r="G26" s="10"/>
    </row>
    <row r="27" spans="1:7" ht="12.75">
      <c r="A27" s="35" t="s">
        <v>87</v>
      </c>
      <c r="B27" s="1" t="s">
        <v>60</v>
      </c>
      <c r="C27" s="1" t="s">
        <v>60</v>
      </c>
      <c r="D27" s="1" t="s">
        <v>111</v>
      </c>
      <c r="E27" s="10"/>
      <c r="F27" s="10"/>
      <c r="G27" s="10"/>
    </row>
    <row r="28" spans="1:7" ht="12.75">
      <c r="A28" s="35"/>
      <c r="B28" s="1"/>
      <c r="C28" s="1"/>
      <c r="D28" s="1"/>
      <c r="E28" s="10"/>
      <c r="F28" s="10"/>
      <c r="G28" s="10"/>
    </row>
    <row r="29" spans="1:7" ht="12.75">
      <c r="A29" s="35"/>
      <c r="B29" s="1"/>
      <c r="C29" s="1"/>
      <c r="D29" s="1"/>
      <c r="E29" s="10"/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0"/>
      <c r="F34" s="10"/>
      <c r="G34" s="10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6</v>
      </c>
      <c r="F10" s="14">
        <f>SUM(F12:F40)</f>
        <v>7</v>
      </c>
      <c r="G10" s="14">
        <f>SUM(G12:G40)</f>
        <v>3</v>
      </c>
      <c r="H10" s="1"/>
    </row>
    <row r="12" spans="1:7" ht="12.75">
      <c r="A12" s="35" t="s">
        <v>31</v>
      </c>
      <c r="B12" s="1">
        <v>2</v>
      </c>
      <c r="C12" s="1">
        <v>5</v>
      </c>
      <c r="D12" s="1" t="str">
        <f>IF(B12&gt;C12,"Won",IF(B12&lt;C12,"Loss",IF(B12=C12,"Tie")))</f>
        <v>Loss</v>
      </c>
      <c r="E12" s="10">
        <f aca="true" t="shared" si="0" ref="E12:E20">IF(B12&gt;C12,1,"")</f>
      </c>
      <c r="F12" s="10">
        <f aca="true" t="shared" si="1" ref="F12:F20">IF(B12&lt;C12,1,"")</f>
        <v>1</v>
      </c>
      <c r="G12" s="10">
        <f>IF(B12=C12,1,"")</f>
      </c>
    </row>
    <row r="13" spans="1:7" ht="12.75">
      <c r="A13" s="35" t="s">
        <v>14</v>
      </c>
      <c r="B13" s="1">
        <v>6</v>
      </c>
      <c r="C13" s="1">
        <v>1</v>
      </c>
      <c r="D13" s="1" t="str">
        <f>IF(B13&gt;C13,"Won",IF(B13&lt;C13,"Loss",IF(B13=C13,"Tie")))</f>
        <v>Won</v>
      </c>
      <c r="E13" s="10">
        <f t="shared" si="0"/>
        <v>1</v>
      </c>
      <c r="F13" s="10">
        <f t="shared" si="1"/>
      </c>
      <c r="G13" s="10">
        <f>IF(B13=C13,1,"")</f>
      </c>
    </row>
    <row r="14" spans="1:7" ht="12.75">
      <c r="A14" s="35" t="s">
        <v>50</v>
      </c>
      <c r="B14" s="1">
        <v>1</v>
      </c>
      <c r="C14" s="1">
        <v>6</v>
      </c>
      <c r="D14" s="1" t="str">
        <f>IF(B14&gt;C14,"Won",IF(B14&lt;C14,"Loss",IF(B14=C14,"Tie")))</f>
        <v>Loss</v>
      </c>
      <c r="E14" s="10">
        <f t="shared" si="0"/>
      </c>
      <c r="F14" s="10">
        <f t="shared" si="1"/>
        <v>1</v>
      </c>
      <c r="G14" s="10">
        <f>IF(B14=C14,1,"")</f>
      </c>
    </row>
    <row r="15" spans="1:7" ht="12.75">
      <c r="A15" s="35" t="s">
        <v>14</v>
      </c>
      <c r="B15" s="1">
        <v>5</v>
      </c>
      <c r="C15" s="1">
        <v>2</v>
      </c>
      <c r="D15" s="1" t="str">
        <f>IF(B15&gt;C15,"Won",IF(B15&lt;C15,"Loss",IF(B15=C15,"Tie")))</f>
        <v>Won</v>
      </c>
      <c r="E15" s="10">
        <f t="shared" si="0"/>
        <v>1</v>
      </c>
      <c r="F15" s="10">
        <f t="shared" si="1"/>
      </c>
      <c r="G15" s="10">
        <f>IF(B15=C15,1,"")</f>
      </c>
    </row>
    <row r="16" spans="1:7" ht="12.75">
      <c r="A16" s="35" t="s">
        <v>51</v>
      </c>
      <c r="B16" s="1" t="s">
        <v>60</v>
      </c>
      <c r="C16" s="1" t="s">
        <v>60</v>
      </c>
      <c r="D16" s="1" t="s">
        <v>58</v>
      </c>
      <c r="E16" s="10">
        <f t="shared" si="0"/>
      </c>
      <c r="F16" s="10">
        <f t="shared" si="1"/>
      </c>
      <c r="G16" s="10"/>
    </row>
    <row r="17" spans="1:7" ht="12.75">
      <c r="A17" s="35" t="s">
        <v>21</v>
      </c>
      <c r="B17" s="1">
        <v>1</v>
      </c>
      <c r="C17" s="1">
        <v>6</v>
      </c>
      <c r="D17" s="1" t="str">
        <f>IF(B17&gt;C17,"Won",IF(B17&lt;C17,"Loss",IF(B17=C17,"Tie")))</f>
        <v>Loss</v>
      </c>
      <c r="E17" s="10">
        <f t="shared" si="0"/>
      </c>
      <c r="F17" s="10">
        <f t="shared" si="1"/>
        <v>1</v>
      </c>
      <c r="G17" s="10">
        <f>IF(B17=C17,1,"")</f>
      </c>
    </row>
    <row r="18" spans="1:7" ht="12.75">
      <c r="A18" s="35" t="s">
        <v>19</v>
      </c>
      <c r="B18" s="1">
        <v>5</v>
      </c>
      <c r="C18" s="1">
        <v>2</v>
      </c>
      <c r="D18" s="1" t="str">
        <f>IF(B18&gt;C18,"Won",IF(B18&lt;C18,"Loss",IF(B18=C18,"Tie")))</f>
        <v>Won</v>
      </c>
      <c r="E18" s="10">
        <f t="shared" si="0"/>
        <v>1</v>
      </c>
      <c r="F18" s="10">
        <f t="shared" si="1"/>
      </c>
      <c r="G18" s="10">
        <f>IF(B18=C18,1,"")</f>
      </c>
    </row>
    <row r="19" spans="1:7" ht="12.75">
      <c r="A19" s="35" t="s">
        <v>52</v>
      </c>
      <c r="B19" s="1" t="s">
        <v>60</v>
      </c>
      <c r="C19" s="1" t="s">
        <v>60</v>
      </c>
      <c r="D19" s="1" t="s">
        <v>59</v>
      </c>
      <c r="E19" s="10">
        <f t="shared" si="0"/>
      </c>
      <c r="F19" s="10">
        <f t="shared" si="1"/>
      </c>
      <c r="G19" s="10"/>
    </row>
    <row r="20" spans="1:7" ht="12.75">
      <c r="A20" s="35" t="s">
        <v>18</v>
      </c>
      <c r="B20" s="1">
        <v>3</v>
      </c>
      <c r="C20" s="1">
        <v>4</v>
      </c>
      <c r="D20" s="1" t="str">
        <f>IF(B20&gt;C20,"Won",IF(B20&lt;C20,"Loss",IF(B20=C20,"Tie")))</f>
        <v>Loss</v>
      </c>
      <c r="E20" s="10">
        <f t="shared" si="0"/>
      </c>
      <c r="F20" s="10">
        <f t="shared" si="1"/>
        <v>1</v>
      </c>
      <c r="G20" s="10">
        <f>IF(B20=C20,1,"")</f>
      </c>
    </row>
    <row r="21" spans="1:7" ht="12.75">
      <c r="A21" s="35" t="s">
        <v>53</v>
      </c>
      <c r="B21" s="1" t="s">
        <v>60</v>
      </c>
      <c r="C21" s="1" t="s">
        <v>60</v>
      </c>
      <c r="D21" s="1" t="s">
        <v>60</v>
      </c>
      <c r="E21" s="10">
        <f aca="true" t="shared" si="2" ref="E21:E30">IF(B21&gt;C21,1,"")</f>
      </c>
      <c r="F21" s="10">
        <f aca="true" t="shared" si="3" ref="F21:F30">IF(B21&lt;C21,1,"")</f>
      </c>
      <c r="G21" s="10"/>
    </row>
    <row r="22" spans="1:7" ht="12.75">
      <c r="A22" s="35" t="s">
        <v>15</v>
      </c>
      <c r="B22" s="1">
        <v>5</v>
      </c>
      <c r="C22" s="1">
        <v>2</v>
      </c>
      <c r="D22" s="1" t="str">
        <f aca="true" t="shared" si="4" ref="D22:D30">IF(B22&gt;C22,"Won",IF(B22&lt;C22,"Loss",IF(B22=C22,"Tie")))</f>
        <v>Won</v>
      </c>
      <c r="E22" s="10">
        <f t="shared" si="2"/>
        <v>1</v>
      </c>
      <c r="F22" s="10">
        <f t="shared" si="3"/>
      </c>
      <c r="G22" s="10">
        <f aca="true" t="shared" si="5" ref="G22:G30">IF(B22=C22,1,"")</f>
      </c>
    </row>
    <row r="23" spans="1:7" ht="12.75">
      <c r="A23" s="35" t="s">
        <v>23</v>
      </c>
      <c r="B23" s="1">
        <v>7</v>
      </c>
      <c r="C23" s="1">
        <v>0</v>
      </c>
      <c r="D23" s="1" t="str">
        <f t="shared" si="4"/>
        <v>Won</v>
      </c>
      <c r="E23" s="10">
        <f t="shared" si="2"/>
        <v>1</v>
      </c>
      <c r="F23" s="10">
        <f t="shared" si="3"/>
      </c>
      <c r="G23" s="10">
        <f t="shared" si="5"/>
      </c>
    </row>
    <row r="24" spans="1:7" ht="12.75">
      <c r="A24" s="35" t="s">
        <v>39</v>
      </c>
      <c r="B24" s="1">
        <v>7</v>
      </c>
      <c r="C24" s="1">
        <v>0</v>
      </c>
      <c r="D24" s="1" t="str">
        <f t="shared" si="4"/>
        <v>Won</v>
      </c>
      <c r="E24" s="10">
        <f t="shared" si="2"/>
        <v>1</v>
      </c>
      <c r="F24" s="10">
        <f t="shared" si="3"/>
      </c>
      <c r="G24" s="10">
        <f t="shared" si="5"/>
      </c>
    </row>
    <row r="25" spans="1:7" ht="12.75">
      <c r="A25" s="35" t="s">
        <v>54</v>
      </c>
      <c r="B25" s="1" t="s">
        <v>60</v>
      </c>
      <c r="C25" s="1" t="s">
        <v>60</v>
      </c>
      <c r="D25" s="1" t="s">
        <v>61</v>
      </c>
      <c r="E25" s="10">
        <f t="shared" si="2"/>
      </c>
      <c r="F25" s="10">
        <f t="shared" si="3"/>
      </c>
      <c r="G25" s="10">
        <f t="shared" si="5"/>
        <v>1</v>
      </c>
    </row>
    <row r="26" spans="1:7" ht="12.75">
      <c r="A26" s="35" t="s">
        <v>55</v>
      </c>
      <c r="B26" s="1" t="s">
        <v>60</v>
      </c>
      <c r="C26" s="1" t="s">
        <v>60</v>
      </c>
      <c r="D26" s="1" t="s">
        <v>62</v>
      </c>
      <c r="E26" s="10">
        <f t="shared" si="2"/>
      </c>
      <c r="F26" s="10">
        <f t="shared" si="3"/>
      </c>
      <c r="G26" s="10">
        <f t="shared" si="5"/>
        <v>1</v>
      </c>
    </row>
    <row r="27" spans="1:7" ht="12.75">
      <c r="A27" s="35" t="s">
        <v>56</v>
      </c>
      <c r="B27" s="1" t="s">
        <v>60</v>
      </c>
      <c r="C27" s="1" t="s">
        <v>60</v>
      </c>
      <c r="D27" s="1" t="s">
        <v>59</v>
      </c>
      <c r="E27" s="10">
        <f t="shared" si="2"/>
      </c>
      <c r="F27" s="10">
        <f t="shared" si="3"/>
      </c>
      <c r="G27" s="10">
        <f t="shared" si="5"/>
        <v>1</v>
      </c>
    </row>
    <row r="28" spans="1:7" ht="12.75">
      <c r="A28" s="35" t="s">
        <v>70</v>
      </c>
      <c r="B28" s="1">
        <v>2</v>
      </c>
      <c r="C28" s="1">
        <v>5</v>
      </c>
      <c r="D28" s="1" t="str">
        <f t="shared" si="4"/>
        <v>Loss</v>
      </c>
      <c r="E28" s="10">
        <f t="shared" si="2"/>
      </c>
      <c r="F28" s="10">
        <f t="shared" si="3"/>
        <v>1</v>
      </c>
      <c r="G28" s="10">
        <f t="shared" si="5"/>
      </c>
    </row>
    <row r="29" spans="1:7" ht="12.75">
      <c r="A29" s="35" t="s">
        <v>31</v>
      </c>
      <c r="B29" s="1">
        <v>0</v>
      </c>
      <c r="C29" s="1">
        <v>7</v>
      </c>
      <c r="D29" s="1" t="str">
        <f t="shared" si="4"/>
        <v>Loss</v>
      </c>
      <c r="E29" s="10">
        <f t="shared" si="2"/>
      </c>
      <c r="F29" s="10">
        <f t="shared" si="3"/>
        <v>1</v>
      </c>
      <c r="G29" s="10">
        <f t="shared" si="5"/>
      </c>
    </row>
    <row r="30" spans="1:7" ht="12.75">
      <c r="A30" s="35" t="s">
        <v>71</v>
      </c>
      <c r="B30" s="1">
        <v>3</v>
      </c>
      <c r="C30" s="1">
        <v>4</v>
      </c>
      <c r="D30" s="1" t="str">
        <f t="shared" si="4"/>
        <v>Loss</v>
      </c>
      <c r="E30" s="10">
        <f t="shared" si="2"/>
      </c>
      <c r="F30" s="10">
        <f t="shared" si="3"/>
        <v>1</v>
      </c>
      <c r="G30" s="10">
        <f t="shared" si="5"/>
      </c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0"/>
      <c r="F34" s="10"/>
      <c r="G34" s="10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10</v>
      </c>
      <c r="F10" s="14">
        <f>SUM(F12:F40)</f>
        <v>2</v>
      </c>
      <c r="G10" s="14">
        <f>SUM(G12:G40)</f>
        <v>0</v>
      </c>
      <c r="H10" s="1"/>
    </row>
    <row r="12" spans="1:7" ht="12.75">
      <c r="A12" s="35" t="s">
        <v>16</v>
      </c>
      <c r="B12" s="1">
        <v>3</v>
      </c>
      <c r="C12" s="1">
        <v>4</v>
      </c>
      <c r="D12" s="1" t="s">
        <v>26</v>
      </c>
      <c r="E12" s="10"/>
      <c r="F12" s="10">
        <v>1</v>
      </c>
      <c r="G12" s="10"/>
    </row>
    <row r="13" spans="1:7" ht="12.75">
      <c r="A13" s="35" t="s">
        <v>63</v>
      </c>
      <c r="B13" s="1" t="s">
        <v>60</v>
      </c>
      <c r="C13" s="1" t="s">
        <v>60</v>
      </c>
      <c r="D13" s="1" t="s">
        <v>68</v>
      </c>
      <c r="E13" s="10"/>
      <c r="F13" s="10"/>
      <c r="G13" s="10"/>
    </row>
    <row r="14" spans="1:7" ht="12.75">
      <c r="A14" s="35" t="s">
        <v>39</v>
      </c>
      <c r="B14" s="1">
        <v>7</v>
      </c>
      <c r="C14" s="1">
        <v>0</v>
      </c>
      <c r="D14" s="1" t="s">
        <v>57</v>
      </c>
      <c r="E14" s="10">
        <v>1</v>
      </c>
      <c r="F14" s="10"/>
      <c r="G14" s="10"/>
    </row>
    <row r="15" spans="1:7" ht="12.75">
      <c r="A15" s="35" t="s">
        <v>51</v>
      </c>
      <c r="B15" s="1" t="s">
        <v>60</v>
      </c>
      <c r="C15" s="1" t="s">
        <v>60</v>
      </c>
      <c r="D15" s="1" t="s">
        <v>68</v>
      </c>
      <c r="E15" s="10"/>
      <c r="F15" s="10"/>
      <c r="G15" s="10"/>
    </row>
    <row r="16" spans="1:7" ht="12.75">
      <c r="A16" s="35" t="s">
        <v>14</v>
      </c>
      <c r="B16" s="1">
        <v>6</v>
      </c>
      <c r="C16" s="1">
        <v>1</v>
      </c>
      <c r="D16" s="1" t="s">
        <v>57</v>
      </c>
      <c r="E16" s="10">
        <v>1</v>
      </c>
      <c r="F16" s="10"/>
      <c r="G16" s="10"/>
    </row>
    <row r="17" spans="1:7" ht="12.75">
      <c r="A17" s="35" t="s">
        <v>52</v>
      </c>
      <c r="B17" s="1" t="s">
        <v>60</v>
      </c>
      <c r="C17" s="1" t="s">
        <v>60</v>
      </c>
      <c r="D17" s="1" t="s">
        <v>58</v>
      </c>
      <c r="E17" s="10"/>
      <c r="F17" s="10"/>
      <c r="G17" s="10"/>
    </row>
    <row r="18" spans="1:7" ht="12.75">
      <c r="A18" s="35" t="s">
        <v>19</v>
      </c>
      <c r="B18" s="1">
        <v>7</v>
      </c>
      <c r="C18" s="1">
        <v>0</v>
      </c>
      <c r="D18" s="1" t="s">
        <v>57</v>
      </c>
      <c r="E18" s="10">
        <v>1</v>
      </c>
      <c r="F18" s="10"/>
      <c r="G18" s="10"/>
    </row>
    <row r="19" spans="1:7" ht="12.75">
      <c r="A19" s="35" t="s">
        <v>72</v>
      </c>
      <c r="B19" s="1" t="s">
        <v>60</v>
      </c>
      <c r="C19" s="1" t="s">
        <v>60</v>
      </c>
      <c r="D19" s="1" t="s">
        <v>59</v>
      </c>
      <c r="E19" s="10"/>
      <c r="F19" s="10"/>
      <c r="G19" s="10"/>
    </row>
    <row r="20" spans="1:7" ht="12.75">
      <c r="A20" s="35" t="s">
        <v>18</v>
      </c>
      <c r="B20" s="1">
        <v>3</v>
      </c>
      <c r="C20" s="1">
        <v>4</v>
      </c>
      <c r="D20" s="1" t="s">
        <v>26</v>
      </c>
      <c r="E20" s="10"/>
      <c r="F20" s="10">
        <v>1</v>
      </c>
      <c r="G20" s="10"/>
    </row>
    <row r="21" spans="1:7" ht="12.75">
      <c r="A21" s="35" t="s">
        <v>15</v>
      </c>
      <c r="B21" s="1">
        <v>4</v>
      </c>
      <c r="C21" s="1">
        <v>3</v>
      </c>
      <c r="D21" s="1" t="s">
        <v>57</v>
      </c>
      <c r="E21" s="10">
        <v>1</v>
      </c>
      <c r="F21" s="10"/>
      <c r="G21" s="10"/>
    </row>
    <row r="22" spans="1:7" ht="12.75">
      <c r="A22" s="35" t="s">
        <v>64</v>
      </c>
      <c r="B22" s="1" t="s">
        <v>60</v>
      </c>
      <c r="C22" s="1" t="s">
        <v>60</v>
      </c>
      <c r="D22" s="1" t="s">
        <v>58</v>
      </c>
      <c r="E22" s="10"/>
      <c r="F22" s="10"/>
      <c r="G22" s="10"/>
    </row>
    <row r="23" spans="1:7" ht="12.75">
      <c r="A23" s="35" t="s">
        <v>23</v>
      </c>
      <c r="B23" s="1">
        <v>7</v>
      </c>
      <c r="C23" s="1">
        <v>0</v>
      </c>
      <c r="D23" s="1" t="s">
        <v>57</v>
      </c>
      <c r="E23" s="10">
        <v>1</v>
      </c>
      <c r="F23" s="10"/>
      <c r="G23" s="10"/>
    </row>
    <row r="24" spans="1:8" ht="12.75">
      <c r="A24" s="35" t="s">
        <v>54</v>
      </c>
      <c r="B24" s="1" t="s">
        <v>60</v>
      </c>
      <c r="C24" s="1" t="s">
        <v>60</v>
      </c>
      <c r="D24" s="1" t="s">
        <v>68</v>
      </c>
      <c r="E24" s="10"/>
      <c r="F24" s="10"/>
      <c r="G24" s="10"/>
      <c r="H24" t="s">
        <v>65</v>
      </c>
    </row>
    <row r="25" spans="1:8" ht="12.75">
      <c r="A25" s="35" t="s">
        <v>55</v>
      </c>
      <c r="B25" s="1" t="s">
        <v>60</v>
      </c>
      <c r="C25" s="1" t="s">
        <v>60</v>
      </c>
      <c r="D25" s="1" t="s">
        <v>61</v>
      </c>
      <c r="E25" s="10"/>
      <c r="F25" s="10"/>
      <c r="G25" s="10"/>
      <c r="H25" t="s">
        <v>66</v>
      </c>
    </row>
    <row r="26" spans="1:8" ht="12.75">
      <c r="A26" s="35" t="s">
        <v>56</v>
      </c>
      <c r="B26" s="1" t="s">
        <v>60</v>
      </c>
      <c r="C26" s="1" t="s">
        <v>60</v>
      </c>
      <c r="D26" s="1" t="s">
        <v>59</v>
      </c>
      <c r="E26" s="10"/>
      <c r="F26" s="10"/>
      <c r="G26" s="10"/>
      <c r="H26" t="s">
        <v>67</v>
      </c>
    </row>
    <row r="27" spans="1:7" ht="12.75">
      <c r="A27" s="35" t="s">
        <v>14</v>
      </c>
      <c r="B27" s="1">
        <v>5</v>
      </c>
      <c r="C27" s="1">
        <v>2</v>
      </c>
      <c r="D27" s="1" t="s">
        <v>57</v>
      </c>
      <c r="E27" s="10">
        <v>1</v>
      </c>
      <c r="F27" s="10"/>
      <c r="G27" s="10"/>
    </row>
    <row r="28" spans="1:7" ht="12.75">
      <c r="A28" s="35" t="s">
        <v>69</v>
      </c>
      <c r="B28" s="1">
        <v>4</v>
      </c>
      <c r="C28" s="1">
        <v>3</v>
      </c>
      <c r="D28" s="1" t="s">
        <v>57</v>
      </c>
      <c r="E28" s="10">
        <v>1</v>
      </c>
      <c r="F28" s="10"/>
      <c r="G28" s="10"/>
    </row>
    <row r="29" spans="1:7" ht="12.75">
      <c r="A29" s="35" t="s">
        <v>31</v>
      </c>
      <c r="B29" s="1">
        <v>5</v>
      </c>
      <c r="C29" s="1">
        <v>2</v>
      </c>
      <c r="D29" s="1" t="s">
        <v>57</v>
      </c>
      <c r="E29" s="10">
        <v>1</v>
      </c>
      <c r="F29" s="10"/>
      <c r="G29" s="10"/>
    </row>
    <row r="30" spans="1:7" ht="12.75">
      <c r="A30" s="35" t="s">
        <v>31</v>
      </c>
      <c r="B30" s="1">
        <v>5</v>
      </c>
      <c r="C30" s="1">
        <v>2</v>
      </c>
      <c r="D30" s="1" t="s">
        <v>57</v>
      </c>
      <c r="E30" s="10">
        <v>1</v>
      </c>
      <c r="F30" s="10"/>
      <c r="G30" s="10"/>
    </row>
    <row r="31" spans="1:7" ht="12.75">
      <c r="A31" s="35" t="s">
        <v>70</v>
      </c>
      <c r="B31" s="1">
        <v>7</v>
      </c>
      <c r="C31" s="1">
        <v>0</v>
      </c>
      <c r="D31" s="1" t="s">
        <v>57</v>
      </c>
      <c r="E31" s="10">
        <v>1</v>
      </c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0"/>
      <c r="G33" s="10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13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16</v>
      </c>
      <c r="B12" s="1">
        <v>6</v>
      </c>
      <c r="C12" s="1">
        <v>1</v>
      </c>
      <c r="D12" s="1" t="s">
        <v>57</v>
      </c>
      <c r="E12" s="10">
        <v>1</v>
      </c>
      <c r="F12" s="10"/>
      <c r="G12" s="10"/>
    </row>
    <row r="13" spans="1:7" ht="12.75">
      <c r="A13" s="35" t="s">
        <v>31</v>
      </c>
      <c r="B13" s="1">
        <v>4</v>
      </c>
      <c r="C13" s="1">
        <v>3</v>
      </c>
      <c r="D13" s="1" t="s">
        <v>57</v>
      </c>
      <c r="E13" s="10">
        <v>1</v>
      </c>
      <c r="F13" s="10"/>
      <c r="G13" s="10"/>
    </row>
    <row r="14" spans="1:7" ht="12.75">
      <c r="A14" s="35" t="s">
        <v>69</v>
      </c>
      <c r="B14" s="1">
        <v>7</v>
      </c>
      <c r="C14" s="1">
        <v>0</v>
      </c>
      <c r="D14" s="1" t="s">
        <v>57</v>
      </c>
      <c r="E14" s="10">
        <v>1</v>
      </c>
      <c r="F14" s="10"/>
      <c r="G14" s="10"/>
    </row>
    <row r="15" spans="1:7" ht="12.75">
      <c r="A15" s="35" t="s">
        <v>39</v>
      </c>
      <c r="B15" s="1">
        <v>7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51</v>
      </c>
      <c r="B16" s="1" t="s">
        <v>60</v>
      </c>
      <c r="C16" s="1" t="s">
        <v>60</v>
      </c>
      <c r="D16" s="1" t="s">
        <v>68</v>
      </c>
      <c r="E16" s="10"/>
      <c r="F16" s="10"/>
      <c r="G16" s="10"/>
    </row>
    <row r="17" spans="1:7" ht="12.75">
      <c r="A17" s="35" t="s">
        <v>31</v>
      </c>
      <c r="B17" s="1">
        <v>6</v>
      </c>
      <c r="C17" s="1">
        <v>1</v>
      </c>
      <c r="D17" s="1" t="s">
        <v>57</v>
      </c>
      <c r="E17" s="10">
        <v>1</v>
      </c>
      <c r="F17" s="10"/>
      <c r="G17" s="10"/>
    </row>
    <row r="18" spans="1:7" ht="12.75">
      <c r="A18" s="35" t="s">
        <v>70</v>
      </c>
      <c r="B18" s="1">
        <v>7</v>
      </c>
      <c r="C18" s="1">
        <v>0</v>
      </c>
      <c r="D18" s="1" t="s">
        <v>57</v>
      </c>
      <c r="E18" s="10">
        <v>1</v>
      </c>
      <c r="F18" s="10"/>
      <c r="G18" s="10"/>
    </row>
    <row r="19" spans="1:7" ht="12.75">
      <c r="A19" s="35" t="s">
        <v>71</v>
      </c>
      <c r="B19" s="1">
        <v>5</v>
      </c>
      <c r="C19" s="1">
        <v>2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 t="s">
        <v>60</v>
      </c>
      <c r="C20" s="1" t="s">
        <v>60</v>
      </c>
      <c r="D20" s="1" t="s">
        <v>57</v>
      </c>
      <c r="E20" s="10">
        <v>1</v>
      </c>
      <c r="F20" s="10"/>
      <c r="G20" s="10"/>
    </row>
    <row r="21" spans="1:7" ht="12.75">
      <c r="A21" s="35" t="s">
        <v>113</v>
      </c>
      <c r="B21" s="1" t="s">
        <v>60</v>
      </c>
      <c r="C21" s="1" t="s">
        <v>60</v>
      </c>
      <c r="D21" s="1" t="s">
        <v>61</v>
      </c>
      <c r="E21" s="10"/>
      <c r="F21" s="10"/>
      <c r="G21" s="10"/>
    </row>
    <row r="22" spans="1:7" ht="12.75">
      <c r="A22" s="35" t="s">
        <v>19</v>
      </c>
      <c r="B22" s="1">
        <v>7</v>
      </c>
      <c r="C22" s="1">
        <v>0</v>
      </c>
      <c r="D22" s="1" t="s">
        <v>57</v>
      </c>
      <c r="E22" s="10">
        <v>1</v>
      </c>
      <c r="F22" s="10"/>
      <c r="G22" s="10"/>
    </row>
    <row r="23" spans="1:7" ht="12.75">
      <c r="A23" s="35" t="s">
        <v>72</v>
      </c>
      <c r="B23" s="1" t="s">
        <v>60</v>
      </c>
      <c r="C23" s="1" t="s">
        <v>60</v>
      </c>
      <c r="D23" s="1" t="s">
        <v>61</v>
      </c>
      <c r="E23" s="10"/>
      <c r="F23" s="10"/>
      <c r="G23" s="10"/>
    </row>
    <row r="24" spans="1:7" ht="12.75">
      <c r="A24" s="35" t="s">
        <v>21</v>
      </c>
      <c r="B24" s="1">
        <v>0</v>
      </c>
      <c r="C24" s="1">
        <v>7</v>
      </c>
      <c r="D24" s="1" t="s">
        <v>26</v>
      </c>
      <c r="E24" s="10"/>
      <c r="F24" s="10">
        <v>1</v>
      </c>
      <c r="G24" s="10"/>
    </row>
    <row r="25" spans="1:7" ht="12.75">
      <c r="A25" s="35" t="s">
        <v>18</v>
      </c>
      <c r="B25" s="1">
        <v>6</v>
      </c>
      <c r="C25" s="1">
        <v>1</v>
      </c>
      <c r="D25" s="1" t="s">
        <v>57</v>
      </c>
      <c r="E25" s="10">
        <v>1</v>
      </c>
      <c r="F25" s="10"/>
      <c r="G25" s="10"/>
    </row>
    <row r="26" spans="1:7" ht="12.75">
      <c r="A26" s="35" t="s">
        <v>15</v>
      </c>
      <c r="B26" s="1">
        <v>4</v>
      </c>
      <c r="C26" s="1">
        <v>3</v>
      </c>
      <c r="D26" s="1" t="s">
        <v>57</v>
      </c>
      <c r="E26" s="10">
        <v>1</v>
      </c>
      <c r="F26" s="10"/>
      <c r="G26" s="10"/>
    </row>
    <row r="27" spans="1:7" ht="12.75">
      <c r="A27" s="35" t="s">
        <v>23</v>
      </c>
      <c r="B27" s="1">
        <v>6</v>
      </c>
      <c r="C27" s="1">
        <v>1</v>
      </c>
      <c r="D27" s="1" t="s">
        <v>57</v>
      </c>
      <c r="E27" s="10">
        <v>1</v>
      </c>
      <c r="F27" s="10"/>
      <c r="G27" s="10"/>
    </row>
    <row r="28" spans="1:7" ht="12.75">
      <c r="A28" s="35" t="s">
        <v>73</v>
      </c>
      <c r="B28" s="1" t="s">
        <v>60</v>
      </c>
      <c r="C28" s="1" t="s">
        <v>60</v>
      </c>
      <c r="D28" s="1" t="s">
        <v>60</v>
      </c>
      <c r="E28" s="10"/>
      <c r="F28" s="10"/>
      <c r="G28" s="10"/>
    </row>
    <row r="29" spans="1:7" ht="12.75">
      <c r="A29" s="35" t="s">
        <v>74</v>
      </c>
      <c r="B29" s="1">
        <v>3</v>
      </c>
      <c r="C29" s="1">
        <v>4</v>
      </c>
      <c r="D29" s="1" t="s">
        <v>26</v>
      </c>
      <c r="E29" s="10"/>
      <c r="F29" s="10">
        <v>1</v>
      </c>
      <c r="G29" s="10"/>
    </row>
    <row r="30" spans="1:7" ht="12.75">
      <c r="A30" s="35" t="s">
        <v>75</v>
      </c>
      <c r="B30" s="1">
        <v>4</v>
      </c>
      <c r="C30" s="1">
        <v>3</v>
      </c>
      <c r="D30" s="1" t="s">
        <v>57</v>
      </c>
      <c r="E30" s="10">
        <v>1</v>
      </c>
      <c r="F30" s="10"/>
      <c r="G30" s="10"/>
    </row>
    <row r="31" spans="1:7" ht="12.75">
      <c r="A31" s="35" t="s">
        <v>76</v>
      </c>
      <c r="B31" s="1">
        <v>2</v>
      </c>
      <c r="C31" s="1">
        <v>5</v>
      </c>
      <c r="D31" s="1" t="s">
        <v>26</v>
      </c>
      <c r="E31" s="1"/>
      <c r="F31" s="1">
        <v>1</v>
      </c>
      <c r="G31" s="1"/>
    </row>
    <row r="32" spans="1:7" ht="12.75">
      <c r="A32" s="35" t="s">
        <v>54</v>
      </c>
      <c r="B32" s="1" t="s">
        <v>60</v>
      </c>
      <c r="C32" s="1" t="s">
        <v>60</v>
      </c>
      <c r="D32" s="1" t="s">
        <v>68</v>
      </c>
      <c r="E32" s="1"/>
      <c r="F32" s="1"/>
      <c r="G32" s="1"/>
    </row>
    <row r="33" spans="1:7" ht="12.75">
      <c r="A33" s="35" t="s">
        <v>55</v>
      </c>
      <c r="B33" s="1" t="s">
        <v>60</v>
      </c>
      <c r="C33" s="1" t="s">
        <v>60</v>
      </c>
      <c r="D33" s="1" t="s">
        <v>62</v>
      </c>
      <c r="E33" s="1"/>
      <c r="F33" s="1"/>
      <c r="G33" s="1"/>
    </row>
    <row r="34" spans="1:7" ht="12.75">
      <c r="A34" s="35" t="s">
        <v>56</v>
      </c>
      <c r="B34" s="1" t="s">
        <v>60</v>
      </c>
      <c r="C34" s="1" t="s">
        <v>60</v>
      </c>
      <c r="D34" s="1" t="s">
        <v>59</v>
      </c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6" ht="14.25">
      <c r="B6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SUM(E12:E39)</f>
        <v>11</v>
      </c>
      <c r="F10" s="14">
        <f>SUM(F12:F39)</f>
        <v>5</v>
      </c>
      <c r="G10" s="14">
        <f>SUM(G12:G39)</f>
        <v>0</v>
      </c>
      <c r="H10" s="1"/>
    </row>
    <row r="12" spans="1:7" ht="12.75">
      <c r="A12" s="35" t="s">
        <v>16</v>
      </c>
      <c r="B12" s="1">
        <v>2</v>
      </c>
      <c r="C12" s="1">
        <v>5</v>
      </c>
      <c r="D12" s="1" t="s">
        <v>26</v>
      </c>
      <c r="E12" s="10"/>
      <c r="F12" s="10">
        <v>1</v>
      </c>
      <c r="G12" s="10"/>
    </row>
    <row r="13" spans="1:7" ht="12.75">
      <c r="A13" s="35" t="s">
        <v>63</v>
      </c>
      <c r="B13" s="1" t="s">
        <v>60</v>
      </c>
      <c r="C13" s="1" t="s">
        <v>60</v>
      </c>
      <c r="D13" s="1" t="s">
        <v>61</v>
      </c>
      <c r="E13" s="10"/>
      <c r="F13" s="10"/>
      <c r="G13" s="10"/>
    </row>
    <row r="14" spans="1:7" ht="12.75">
      <c r="A14" s="35" t="s">
        <v>51</v>
      </c>
      <c r="B14" s="1" t="s">
        <v>60</v>
      </c>
      <c r="C14" s="1" t="s">
        <v>60</v>
      </c>
      <c r="D14" s="1" t="s">
        <v>60</v>
      </c>
      <c r="E14" s="10"/>
      <c r="F14" s="10"/>
      <c r="G14" s="10"/>
    </row>
    <row r="15" spans="1:7" ht="12.75">
      <c r="A15" s="35" t="s">
        <v>70</v>
      </c>
      <c r="B15" s="1">
        <v>7</v>
      </c>
      <c r="C15" s="1">
        <v>0</v>
      </c>
      <c r="D15" s="1" t="s">
        <v>57</v>
      </c>
      <c r="E15" s="10">
        <v>1</v>
      </c>
      <c r="F15" s="10"/>
      <c r="G15" s="10"/>
    </row>
    <row r="16" spans="1:7" ht="12.75">
      <c r="A16" s="35" t="s">
        <v>31</v>
      </c>
      <c r="B16" s="1">
        <v>4</v>
      </c>
      <c r="C16" s="1">
        <v>3</v>
      </c>
      <c r="D16" s="1" t="s">
        <v>57</v>
      </c>
      <c r="E16" s="10">
        <v>1</v>
      </c>
      <c r="F16" s="10"/>
      <c r="G16" s="10"/>
    </row>
    <row r="17" spans="1:7" ht="12.75">
      <c r="A17" s="35" t="s">
        <v>77</v>
      </c>
      <c r="B17" s="1" t="s">
        <v>60</v>
      </c>
      <c r="C17" s="1" t="s">
        <v>60</v>
      </c>
      <c r="D17" s="1" t="s">
        <v>80</v>
      </c>
      <c r="E17" s="10"/>
      <c r="F17" s="10"/>
      <c r="G17" s="10"/>
    </row>
    <row r="18" spans="1:7" ht="12.75">
      <c r="A18" s="35" t="s">
        <v>21</v>
      </c>
      <c r="B18" s="1">
        <v>3</v>
      </c>
      <c r="C18" s="1">
        <v>4</v>
      </c>
      <c r="D18" s="1" t="s">
        <v>26</v>
      </c>
      <c r="E18" s="10"/>
      <c r="F18" s="10">
        <v>1</v>
      </c>
      <c r="G18" s="10"/>
    </row>
    <row r="19" spans="1:7" ht="12.75">
      <c r="A19" s="35" t="s">
        <v>113</v>
      </c>
      <c r="B19" s="1" t="s">
        <v>60</v>
      </c>
      <c r="C19" s="1" t="s">
        <v>60</v>
      </c>
      <c r="D19" s="1" t="s">
        <v>61</v>
      </c>
      <c r="E19" s="10"/>
      <c r="F19" s="10"/>
      <c r="G19" s="10"/>
    </row>
    <row r="20" spans="1:7" ht="12.75">
      <c r="A20" s="35" t="s">
        <v>39</v>
      </c>
      <c r="B20" s="1">
        <v>7</v>
      </c>
      <c r="C20" s="1">
        <v>0</v>
      </c>
      <c r="D20" s="1" t="s">
        <v>57</v>
      </c>
      <c r="E20" s="10">
        <v>1</v>
      </c>
      <c r="F20" s="10"/>
      <c r="G20" s="10"/>
    </row>
    <row r="21" spans="1:7" ht="12.75">
      <c r="A21" s="35" t="s">
        <v>14</v>
      </c>
      <c r="B21" s="1">
        <v>5</v>
      </c>
      <c r="C21" s="1">
        <v>2</v>
      </c>
      <c r="D21" s="1" t="s">
        <v>57</v>
      </c>
      <c r="E21" s="10">
        <v>1</v>
      </c>
      <c r="F21" s="10"/>
      <c r="G21" s="10"/>
    </row>
    <row r="22" spans="1:7" ht="12.75">
      <c r="A22" s="35" t="s">
        <v>72</v>
      </c>
      <c r="B22" s="1" t="s">
        <v>60</v>
      </c>
      <c r="C22" s="1" t="s">
        <v>60</v>
      </c>
      <c r="D22" s="1" t="s">
        <v>61</v>
      </c>
      <c r="E22" s="10"/>
      <c r="F22" s="10"/>
      <c r="G22" s="10"/>
    </row>
    <row r="23" spans="1:7" ht="12.75">
      <c r="A23" s="35" t="s">
        <v>19</v>
      </c>
      <c r="B23" s="1">
        <v>7</v>
      </c>
      <c r="C23" s="1">
        <v>0</v>
      </c>
      <c r="D23" s="1" t="s">
        <v>57</v>
      </c>
      <c r="E23" s="10">
        <v>1</v>
      </c>
      <c r="F23" s="10"/>
      <c r="G23" s="10"/>
    </row>
    <row r="24" spans="1:7" ht="12.75">
      <c r="A24" s="35" t="s">
        <v>18</v>
      </c>
      <c r="B24" s="1">
        <v>4</v>
      </c>
      <c r="C24" s="1">
        <v>3</v>
      </c>
      <c r="D24" s="1" t="s">
        <v>57</v>
      </c>
      <c r="E24" s="10">
        <v>1</v>
      </c>
      <c r="F24" s="10"/>
      <c r="G24" s="10"/>
    </row>
    <row r="25" spans="1:7" ht="12.75">
      <c r="A25" s="35" t="s">
        <v>15</v>
      </c>
      <c r="B25" s="1">
        <v>4</v>
      </c>
      <c r="C25" s="1">
        <v>3</v>
      </c>
      <c r="D25" s="1" t="s">
        <v>57</v>
      </c>
      <c r="E25" s="10">
        <v>1</v>
      </c>
      <c r="F25" s="10"/>
      <c r="G25" s="10"/>
    </row>
    <row r="26" spans="1:7" ht="12.75">
      <c r="A26" s="35" t="s">
        <v>73</v>
      </c>
      <c r="B26" s="1" t="s">
        <v>60</v>
      </c>
      <c r="C26" s="1" t="s">
        <v>60</v>
      </c>
      <c r="D26" s="1" t="s">
        <v>60</v>
      </c>
      <c r="E26" s="10"/>
      <c r="F26" s="10"/>
      <c r="G26" s="10"/>
    </row>
    <row r="27" spans="1:7" ht="12.75">
      <c r="A27" s="35" t="s">
        <v>76</v>
      </c>
      <c r="B27" s="1">
        <v>3</v>
      </c>
      <c r="C27" s="1">
        <v>4</v>
      </c>
      <c r="D27" s="1" t="s">
        <v>26</v>
      </c>
      <c r="E27" s="10"/>
      <c r="F27" s="10">
        <v>1</v>
      </c>
      <c r="G27" s="10"/>
    </row>
    <row r="28" spans="1:7" ht="12.75">
      <c r="A28" s="35" t="s">
        <v>17</v>
      </c>
      <c r="B28" s="1">
        <v>3</v>
      </c>
      <c r="C28" s="1">
        <v>4</v>
      </c>
      <c r="D28" s="1" t="s">
        <v>26</v>
      </c>
      <c r="E28" s="10"/>
      <c r="F28" s="10">
        <v>1</v>
      </c>
      <c r="G28" s="10"/>
    </row>
    <row r="29" spans="1:7" ht="12.75">
      <c r="A29" s="35" t="s">
        <v>78</v>
      </c>
      <c r="B29" s="1">
        <v>6</v>
      </c>
      <c r="C29" s="1">
        <v>1</v>
      </c>
      <c r="D29" s="1" t="s">
        <v>57</v>
      </c>
      <c r="E29" s="10">
        <v>1</v>
      </c>
      <c r="F29" s="10"/>
      <c r="G29" s="10"/>
    </row>
    <row r="30" spans="1:7" ht="12.75">
      <c r="A30" s="35" t="s">
        <v>23</v>
      </c>
      <c r="B30" s="1" t="s">
        <v>60</v>
      </c>
      <c r="C30" s="1" t="s">
        <v>60</v>
      </c>
      <c r="D30" s="1" t="s">
        <v>57</v>
      </c>
      <c r="E30" s="10">
        <v>1</v>
      </c>
      <c r="F30" s="10"/>
      <c r="G30" s="10"/>
    </row>
    <row r="31" spans="1:7" ht="12.75">
      <c r="A31" s="35" t="s">
        <v>54</v>
      </c>
      <c r="B31" s="1" t="s">
        <v>60</v>
      </c>
      <c r="C31" s="1" t="s">
        <v>60</v>
      </c>
      <c r="D31" s="1" t="s">
        <v>68</v>
      </c>
      <c r="E31" s="10"/>
      <c r="F31" s="10"/>
      <c r="G31" s="10"/>
    </row>
    <row r="32" spans="1:8" ht="12.75">
      <c r="A32" s="35" t="s">
        <v>56</v>
      </c>
      <c r="B32" s="1" t="s">
        <v>60</v>
      </c>
      <c r="C32" s="1" t="s">
        <v>60</v>
      </c>
      <c r="D32" s="1" t="s">
        <v>58</v>
      </c>
      <c r="E32" s="10"/>
      <c r="F32" s="10"/>
      <c r="G32" s="10"/>
      <c r="H32" t="s">
        <v>79</v>
      </c>
    </row>
    <row r="33" spans="1:7" ht="12.75">
      <c r="A33" s="35" t="s">
        <v>31</v>
      </c>
      <c r="B33" s="1">
        <v>5</v>
      </c>
      <c r="C33" s="1">
        <v>2</v>
      </c>
      <c r="D33" s="1" t="s">
        <v>57</v>
      </c>
      <c r="E33" s="1">
        <v>1</v>
      </c>
      <c r="F33" s="1"/>
      <c r="G33" s="1"/>
    </row>
    <row r="34" spans="1:7" ht="12.75">
      <c r="A34" s="35" t="s">
        <v>14</v>
      </c>
      <c r="B34" s="1">
        <v>5</v>
      </c>
      <c r="C34" s="1">
        <v>2</v>
      </c>
      <c r="D34" s="1" t="s">
        <v>57</v>
      </c>
      <c r="E34" s="1">
        <v>1</v>
      </c>
      <c r="F34" s="1"/>
      <c r="G34" s="1"/>
    </row>
    <row r="35" spans="1:7" ht="12.75">
      <c r="A35" s="35" t="s">
        <v>148</v>
      </c>
      <c r="B35" s="1">
        <v>3</v>
      </c>
      <c r="C35" s="1">
        <v>4</v>
      </c>
      <c r="D35" s="1" t="s">
        <v>26</v>
      </c>
      <c r="E35" s="1"/>
      <c r="F35" s="1">
        <v>1</v>
      </c>
      <c r="G35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C10" s="9"/>
      <c r="D10" s="13" t="s">
        <v>27</v>
      </c>
      <c r="E10" s="14">
        <f>SUM(E12:E40)</f>
        <v>11</v>
      </c>
      <c r="F10" s="14">
        <f>SUM(F12:F40)</f>
        <v>3</v>
      </c>
      <c r="G10" s="14">
        <f>SUM(G12:G40)</f>
        <v>0</v>
      </c>
      <c r="H10" s="1"/>
    </row>
    <row r="12" spans="1:7" ht="12.75">
      <c r="A12" s="35" t="s">
        <v>63</v>
      </c>
      <c r="B12" s="1" t="s">
        <v>60</v>
      </c>
      <c r="C12" s="1" t="s">
        <v>60</v>
      </c>
      <c r="D12" s="1" t="s">
        <v>60</v>
      </c>
      <c r="E12" s="10"/>
      <c r="F12" s="10"/>
      <c r="G12" s="10"/>
    </row>
    <row r="13" spans="1:7" ht="12.75">
      <c r="A13" s="35" t="s">
        <v>31</v>
      </c>
      <c r="B13" s="1">
        <v>7</v>
      </c>
      <c r="C13" s="1">
        <v>0</v>
      </c>
      <c r="D13" s="1" t="s">
        <v>57</v>
      </c>
      <c r="E13" s="10">
        <v>1</v>
      </c>
      <c r="F13" s="10"/>
      <c r="G13" s="10"/>
    </row>
    <row r="14" spans="1:7" ht="12.75">
      <c r="A14" s="35" t="s">
        <v>20</v>
      </c>
      <c r="B14" s="1">
        <v>6</v>
      </c>
      <c r="C14" s="1">
        <v>1</v>
      </c>
      <c r="D14" s="1" t="s">
        <v>57</v>
      </c>
      <c r="E14" s="10">
        <v>1</v>
      </c>
      <c r="F14" s="10"/>
      <c r="G14" s="10"/>
    </row>
    <row r="15" spans="1:7" ht="12.75">
      <c r="A15" s="35" t="s">
        <v>16</v>
      </c>
      <c r="B15" s="1">
        <v>2</v>
      </c>
      <c r="C15" s="1">
        <v>5</v>
      </c>
      <c r="D15" s="1" t="s">
        <v>26</v>
      </c>
      <c r="E15" s="10"/>
      <c r="F15" s="10">
        <v>1</v>
      </c>
      <c r="G15" s="10"/>
    </row>
    <row r="16" spans="1:7" ht="12.75">
      <c r="A16" s="35" t="s">
        <v>51</v>
      </c>
      <c r="B16" s="1" t="s">
        <v>60</v>
      </c>
      <c r="C16" s="1" t="s">
        <v>60</v>
      </c>
      <c r="D16" s="1" t="s">
        <v>60</v>
      </c>
      <c r="E16" s="10"/>
      <c r="F16" s="10"/>
      <c r="G16" s="10"/>
    </row>
    <row r="17" spans="1:7" ht="12.75">
      <c r="A17" s="35" t="s">
        <v>31</v>
      </c>
      <c r="B17" s="1">
        <v>6</v>
      </c>
      <c r="C17" s="1">
        <v>1</v>
      </c>
      <c r="D17" s="1" t="s">
        <v>57</v>
      </c>
      <c r="E17" s="10">
        <v>1</v>
      </c>
      <c r="F17" s="10"/>
      <c r="G17" s="10"/>
    </row>
    <row r="18" spans="1:7" ht="12.75">
      <c r="A18" s="35" t="s">
        <v>71</v>
      </c>
      <c r="B18" s="1">
        <v>6</v>
      </c>
      <c r="C18" s="1">
        <v>1</v>
      </c>
      <c r="D18" s="1" t="s">
        <v>57</v>
      </c>
      <c r="E18" s="10">
        <v>1</v>
      </c>
      <c r="F18" s="10"/>
      <c r="G18" s="10"/>
    </row>
    <row r="19" spans="1:7" ht="12.75">
      <c r="A19" s="35" t="s">
        <v>70</v>
      </c>
      <c r="B19" s="1">
        <v>7</v>
      </c>
      <c r="C19" s="1">
        <v>0</v>
      </c>
      <c r="D19" s="1" t="s">
        <v>57</v>
      </c>
      <c r="E19" s="10">
        <v>1</v>
      </c>
      <c r="F19" s="10"/>
      <c r="G19" s="10"/>
    </row>
    <row r="20" spans="1:7" ht="12.75">
      <c r="A20" s="35" t="s">
        <v>21</v>
      </c>
      <c r="B20" s="1">
        <v>3</v>
      </c>
      <c r="C20" s="1">
        <v>4</v>
      </c>
      <c r="D20" s="1" t="s">
        <v>26</v>
      </c>
      <c r="E20" s="10"/>
      <c r="F20" s="10">
        <v>1</v>
      </c>
      <c r="G20" s="10"/>
    </row>
    <row r="21" spans="1:7" ht="12.75">
      <c r="A21" s="35" t="s">
        <v>39</v>
      </c>
      <c r="B21" s="1">
        <v>7</v>
      </c>
      <c r="C21" s="1">
        <v>0</v>
      </c>
      <c r="D21" s="1" t="s">
        <v>57</v>
      </c>
      <c r="E21" s="10">
        <v>1</v>
      </c>
      <c r="F21" s="10"/>
      <c r="G21" s="10"/>
    </row>
    <row r="22" spans="1:7" ht="12.75">
      <c r="A22" s="35" t="s">
        <v>113</v>
      </c>
      <c r="B22" s="1" t="s">
        <v>60</v>
      </c>
      <c r="C22" s="1" t="s">
        <v>60</v>
      </c>
      <c r="D22" s="1" t="s">
        <v>68</v>
      </c>
      <c r="E22" s="10"/>
      <c r="F22" s="10"/>
      <c r="G22" s="10"/>
    </row>
    <row r="23" spans="1:7" ht="12.75">
      <c r="A23" s="35" t="s">
        <v>14</v>
      </c>
      <c r="B23" s="1">
        <v>5</v>
      </c>
      <c r="C23" s="1">
        <v>2</v>
      </c>
      <c r="D23" s="1" t="s">
        <v>57</v>
      </c>
      <c r="E23" s="10">
        <v>1</v>
      </c>
      <c r="F23" s="10"/>
      <c r="G23" s="10"/>
    </row>
    <row r="24" spans="1:7" ht="12.75">
      <c r="A24" s="35" t="s">
        <v>19</v>
      </c>
      <c r="B24" s="1">
        <v>7</v>
      </c>
      <c r="C24" s="1">
        <v>0</v>
      </c>
      <c r="D24" s="1" t="s">
        <v>57</v>
      </c>
      <c r="E24" s="10">
        <v>1</v>
      </c>
      <c r="F24" s="10"/>
      <c r="G24" s="10"/>
    </row>
    <row r="25" spans="1:7" ht="12.75">
      <c r="A25" s="35" t="s">
        <v>18</v>
      </c>
      <c r="B25" s="1">
        <v>6</v>
      </c>
      <c r="C25" s="1">
        <v>1</v>
      </c>
      <c r="D25" s="1" t="s">
        <v>57</v>
      </c>
      <c r="E25" s="10">
        <v>1</v>
      </c>
      <c r="F25" s="10"/>
      <c r="G25" s="10"/>
    </row>
    <row r="26" spans="1:7" ht="12.75">
      <c r="A26" s="35" t="s">
        <v>72</v>
      </c>
      <c r="B26" s="1" t="s">
        <v>60</v>
      </c>
      <c r="C26" s="1" t="s">
        <v>60</v>
      </c>
      <c r="D26" s="1" t="s">
        <v>62</v>
      </c>
      <c r="E26" s="10"/>
      <c r="F26" s="10"/>
      <c r="G26" s="10"/>
    </row>
    <row r="27" spans="1:7" ht="12.75">
      <c r="A27" s="35" t="s">
        <v>15</v>
      </c>
      <c r="B27" s="1">
        <v>6</v>
      </c>
      <c r="C27" s="1">
        <v>1</v>
      </c>
      <c r="D27" s="1" t="s">
        <v>57</v>
      </c>
      <c r="E27" s="10">
        <v>1</v>
      </c>
      <c r="F27" s="10"/>
      <c r="G27" s="10"/>
    </row>
    <row r="28" spans="1:7" ht="12.75">
      <c r="A28" s="35" t="s">
        <v>23</v>
      </c>
      <c r="B28" s="1">
        <v>7</v>
      </c>
      <c r="C28" s="1">
        <v>0</v>
      </c>
      <c r="D28" s="1" t="s">
        <v>57</v>
      </c>
      <c r="E28" s="10">
        <v>1</v>
      </c>
      <c r="F28" s="10"/>
      <c r="G28" s="10"/>
    </row>
    <row r="29" spans="1:7" ht="12.75">
      <c r="A29" s="35" t="s">
        <v>54</v>
      </c>
      <c r="B29" s="1" t="s">
        <v>60</v>
      </c>
      <c r="C29" s="1" t="s">
        <v>60</v>
      </c>
      <c r="D29" s="1" t="s">
        <v>68</v>
      </c>
      <c r="E29" s="10"/>
      <c r="F29" s="10"/>
      <c r="G29" s="10"/>
    </row>
    <row r="30" spans="1:7" ht="12.75">
      <c r="A30" s="35" t="s">
        <v>55</v>
      </c>
      <c r="B30" s="1" t="s">
        <v>60</v>
      </c>
      <c r="C30" s="1" t="s">
        <v>60</v>
      </c>
      <c r="D30" s="1" t="s">
        <v>68</v>
      </c>
      <c r="E30" s="10"/>
      <c r="F30" s="10"/>
      <c r="G30" s="10"/>
    </row>
    <row r="31" spans="1:8" ht="12.75">
      <c r="A31" s="35" t="s">
        <v>56</v>
      </c>
      <c r="B31" s="1" t="s">
        <v>60</v>
      </c>
      <c r="C31" s="1" t="s">
        <v>60</v>
      </c>
      <c r="D31" s="1" t="s">
        <v>62</v>
      </c>
      <c r="E31" s="10"/>
      <c r="F31" s="10"/>
      <c r="G31" s="10"/>
      <c r="H31" t="s">
        <v>79</v>
      </c>
    </row>
    <row r="32" spans="1:7" ht="12.75">
      <c r="A32" s="35" t="s">
        <v>17</v>
      </c>
      <c r="B32" s="1">
        <v>1</v>
      </c>
      <c r="C32" s="1">
        <v>6</v>
      </c>
      <c r="D32" s="1" t="s">
        <v>26</v>
      </c>
      <c r="E32" s="10"/>
      <c r="F32" s="10">
        <v>1</v>
      </c>
      <c r="G32" s="10"/>
    </row>
    <row r="33" spans="1:7" ht="12.75">
      <c r="A33" s="35"/>
      <c r="B33" s="1"/>
      <c r="C33" s="1"/>
      <c r="D33" s="1"/>
      <c r="E33" s="1"/>
      <c r="F33" s="10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3" width="7.7109375" style="0" customWidth="1"/>
    <col min="5" max="7" width="7.7109375" style="0" customWidth="1"/>
  </cols>
  <sheetData>
    <row r="1" ht="18">
      <c r="A1" s="3" t="s">
        <v>46</v>
      </c>
    </row>
    <row r="3" spans="1:2" ht="14.25">
      <c r="A3" s="4" t="s">
        <v>5</v>
      </c>
      <c r="B3" s="5" t="s">
        <v>48</v>
      </c>
    </row>
    <row r="4" spans="1:2" ht="14.25">
      <c r="A4" s="4"/>
      <c r="B4" s="5"/>
    </row>
    <row r="5" spans="1:2" ht="14.25">
      <c r="A5" s="5"/>
      <c r="B5" s="5"/>
    </row>
    <row r="7" spans="1:8" ht="15.75">
      <c r="A7" s="7" t="s">
        <v>6</v>
      </c>
      <c r="B7" s="40" t="s">
        <v>7</v>
      </c>
      <c r="C7" s="40"/>
      <c r="D7" s="7" t="s">
        <v>10</v>
      </c>
      <c r="E7" s="40" t="s">
        <v>11</v>
      </c>
      <c r="F7" s="40"/>
      <c r="G7" s="40"/>
      <c r="H7" s="7" t="s">
        <v>25</v>
      </c>
    </row>
    <row r="8" spans="1:8" ht="12.75">
      <c r="A8" s="8"/>
      <c r="B8" s="9" t="s">
        <v>8</v>
      </c>
      <c r="C8" s="9" t="s">
        <v>9</v>
      </c>
      <c r="D8" s="8"/>
      <c r="E8" s="9" t="s">
        <v>13</v>
      </c>
      <c r="F8" s="9" t="s">
        <v>26</v>
      </c>
      <c r="G8" s="9" t="s">
        <v>22</v>
      </c>
      <c r="H8" s="1"/>
    </row>
    <row r="9" spans="1:8" ht="12.75">
      <c r="A9" s="8"/>
      <c r="B9" s="9"/>
      <c r="C9" s="9"/>
      <c r="D9" s="8"/>
      <c r="E9" s="9"/>
      <c r="F9" s="9"/>
      <c r="G9" s="9"/>
      <c r="H9" s="1"/>
    </row>
    <row r="10" spans="1:8" ht="12.75">
      <c r="A10" s="8"/>
      <c r="B10" s="9"/>
      <c r="D10" s="13" t="s">
        <v>27</v>
      </c>
      <c r="E10" s="14">
        <f>SUM(E12:E40)</f>
        <v>9</v>
      </c>
      <c r="F10" s="14">
        <f>SUM(F12:F40)</f>
        <v>4</v>
      </c>
      <c r="G10" s="14">
        <f>SUM(G12:G40)</f>
        <v>0</v>
      </c>
      <c r="H10" s="1"/>
    </row>
    <row r="11" ht="12.75">
      <c r="E11" t="s">
        <v>42</v>
      </c>
    </row>
    <row r="12" spans="1:7" ht="12.75">
      <c r="A12" s="35" t="s">
        <v>51</v>
      </c>
      <c r="B12" s="1" t="s">
        <v>60</v>
      </c>
      <c r="C12" s="1" t="s">
        <v>60</v>
      </c>
      <c r="D12" s="1" t="s">
        <v>68</v>
      </c>
      <c r="E12" s="10"/>
      <c r="F12" s="10"/>
      <c r="G12" s="10"/>
    </row>
    <row r="13" spans="1:7" ht="12.75">
      <c r="A13" s="35" t="s">
        <v>21</v>
      </c>
      <c r="B13" s="1">
        <v>2</v>
      </c>
      <c r="C13" s="1">
        <v>5</v>
      </c>
      <c r="D13" s="1" t="s">
        <v>26</v>
      </c>
      <c r="E13" s="10"/>
      <c r="F13" s="10">
        <v>1</v>
      </c>
      <c r="G13" s="10"/>
    </row>
    <row r="14" spans="1:7" ht="12.75">
      <c r="A14" s="35" t="s">
        <v>23</v>
      </c>
      <c r="B14" s="1">
        <v>7</v>
      </c>
      <c r="C14" s="1">
        <v>0</v>
      </c>
      <c r="D14" s="1" t="s">
        <v>57</v>
      </c>
      <c r="E14" s="10">
        <v>1</v>
      </c>
      <c r="F14" s="10"/>
      <c r="G14" s="10"/>
    </row>
    <row r="15" spans="1:7" ht="12.75">
      <c r="A15" s="35" t="s">
        <v>113</v>
      </c>
      <c r="B15" s="1" t="s">
        <v>60</v>
      </c>
      <c r="C15" s="1" t="s">
        <v>60</v>
      </c>
      <c r="D15" s="1" t="s">
        <v>61</v>
      </c>
      <c r="E15" s="10"/>
      <c r="F15" s="10"/>
      <c r="G15" s="10"/>
    </row>
    <row r="16" spans="1:7" ht="12.75">
      <c r="A16" s="35" t="s">
        <v>16</v>
      </c>
      <c r="B16" s="1">
        <v>2</v>
      </c>
      <c r="C16" s="1">
        <v>5</v>
      </c>
      <c r="D16" s="1" t="s">
        <v>26</v>
      </c>
      <c r="E16" s="10"/>
      <c r="F16" s="10">
        <v>1</v>
      </c>
      <c r="G16" s="10"/>
    </row>
    <row r="17" spans="1:7" ht="12.75">
      <c r="A17" s="35" t="s">
        <v>32</v>
      </c>
      <c r="B17" s="1">
        <v>2</v>
      </c>
      <c r="C17" s="1">
        <v>5</v>
      </c>
      <c r="D17" s="1" t="s">
        <v>26</v>
      </c>
      <c r="E17" s="10"/>
      <c r="F17" s="10">
        <v>1</v>
      </c>
      <c r="G17" s="10"/>
    </row>
    <row r="18" spans="1:7" ht="12.75">
      <c r="A18" s="35" t="s">
        <v>81</v>
      </c>
      <c r="B18" s="1" t="s">
        <v>60</v>
      </c>
      <c r="C18" s="1" t="s">
        <v>60</v>
      </c>
      <c r="D18" s="1" t="s">
        <v>58</v>
      </c>
      <c r="E18" s="10"/>
      <c r="F18" s="10"/>
      <c r="G18" s="10"/>
    </row>
    <row r="19" spans="1:7" ht="12.75">
      <c r="A19" s="35" t="s">
        <v>39</v>
      </c>
      <c r="B19" s="1">
        <v>5</v>
      </c>
      <c r="C19" s="1">
        <v>2</v>
      </c>
      <c r="D19" s="1" t="s">
        <v>57</v>
      </c>
      <c r="E19" s="10">
        <v>1</v>
      </c>
      <c r="F19" s="10"/>
      <c r="G19" s="10"/>
    </row>
    <row r="20" spans="1:7" ht="12.75">
      <c r="A20" s="35" t="s">
        <v>14</v>
      </c>
      <c r="B20" s="1">
        <v>5</v>
      </c>
      <c r="C20" s="1">
        <v>2</v>
      </c>
      <c r="D20" s="1" t="s">
        <v>57</v>
      </c>
      <c r="E20" s="10">
        <v>1</v>
      </c>
      <c r="F20" s="10"/>
      <c r="G20" s="10"/>
    </row>
    <row r="21" spans="1:7" ht="12.75">
      <c r="A21" s="35" t="s">
        <v>19</v>
      </c>
      <c r="B21" s="1">
        <v>7</v>
      </c>
      <c r="C21" s="1">
        <v>0</v>
      </c>
      <c r="D21" s="1" t="s">
        <v>57</v>
      </c>
      <c r="E21" s="10">
        <v>1</v>
      </c>
      <c r="F21" s="10"/>
      <c r="G21" s="10"/>
    </row>
    <row r="22" spans="1:7" ht="12.75">
      <c r="A22" s="35" t="s">
        <v>18</v>
      </c>
      <c r="B22" s="1">
        <v>5</v>
      </c>
      <c r="C22" s="1">
        <v>2</v>
      </c>
      <c r="D22" s="1" t="s">
        <v>57</v>
      </c>
      <c r="E22" s="10">
        <v>1</v>
      </c>
      <c r="F22" s="10"/>
      <c r="G22" s="10"/>
    </row>
    <row r="23" spans="1:7" ht="12.75">
      <c r="A23" s="35" t="s">
        <v>15</v>
      </c>
      <c r="B23" s="1">
        <v>3</v>
      </c>
      <c r="C23" s="1">
        <v>4</v>
      </c>
      <c r="D23" s="1" t="s">
        <v>26</v>
      </c>
      <c r="E23" s="10"/>
      <c r="F23" s="10">
        <v>1</v>
      </c>
      <c r="G23" s="10"/>
    </row>
    <row r="24" spans="1:7" ht="12.75">
      <c r="A24" s="35" t="s">
        <v>54</v>
      </c>
      <c r="B24" s="1" t="s">
        <v>60</v>
      </c>
      <c r="C24" s="1" t="s">
        <v>60</v>
      </c>
      <c r="D24" s="1" t="s">
        <v>61</v>
      </c>
      <c r="E24" s="10"/>
      <c r="F24" s="10"/>
      <c r="G24" s="10"/>
    </row>
    <row r="25" spans="1:7" ht="12.75">
      <c r="A25" s="35" t="s">
        <v>55</v>
      </c>
      <c r="B25" s="1" t="s">
        <v>60</v>
      </c>
      <c r="C25" s="1" t="s">
        <v>60</v>
      </c>
      <c r="D25" s="1" t="s">
        <v>58</v>
      </c>
      <c r="E25" s="10"/>
      <c r="F25" s="10"/>
      <c r="G25" s="10"/>
    </row>
    <row r="26" spans="1:7" ht="12.75">
      <c r="A26" s="35" t="s">
        <v>31</v>
      </c>
      <c r="B26" s="1">
        <v>4</v>
      </c>
      <c r="C26" s="1">
        <v>3</v>
      </c>
      <c r="D26" s="1" t="s">
        <v>57</v>
      </c>
      <c r="E26" s="10">
        <v>1</v>
      </c>
      <c r="F26" s="10"/>
      <c r="G26" s="10"/>
    </row>
    <row r="27" spans="1:7" ht="12.75">
      <c r="A27" s="35" t="s">
        <v>70</v>
      </c>
      <c r="B27" s="1">
        <v>6</v>
      </c>
      <c r="C27" s="1">
        <v>1</v>
      </c>
      <c r="D27" s="1" t="s">
        <v>57</v>
      </c>
      <c r="E27" s="10">
        <v>1</v>
      </c>
      <c r="F27" s="10"/>
      <c r="G27" s="10"/>
    </row>
    <row r="28" spans="1:7" ht="12.75">
      <c r="A28" s="35" t="s">
        <v>71</v>
      </c>
      <c r="B28" s="1">
        <v>4</v>
      </c>
      <c r="C28" s="1">
        <v>3</v>
      </c>
      <c r="D28" s="1" t="s">
        <v>57</v>
      </c>
      <c r="E28" s="10">
        <v>1</v>
      </c>
      <c r="F28" s="10"/>
      <c r="G28" s="10"/>
    </row>
    <row r="29" spans="1:7" ht="12.75">
      <c r="A29" s="35" t="s">
        <v>34</v>
      </c>
      <c r="B29" s="1">
        <v>6</v>
      </c>
      <c r="C29" s="1">
        <v>1</v>
      </c>
      <c r="D29" s="1" t="s">
        <v>57</v>
      </c>
      <c r="E29" s="10">
        <v>1</v>
      </c>
      <c r="F29" s="10"/>
      <c r="G29" s="10"/>
    </row>
    <row r="30" spans="1:7" ht="12.75">
      <c r="A30" s="35"/>
      <c r="B30" s="1"/>
      <c r="C30" s="1"/>
      <c r="D30" s="1"/>
      <c r="E30" s="10"/>
      <c r="F30" s="10"/>
      <c r="G30" s="10"/>
    </row>
    <row r="31" spans="1:7" ht="12.75">
      <c r="A31" s="35"/>
      <c r="B31" s="1"/>
      <c r="C31" s="1"/>
      <c r="D31" s="1"/>
      <c r="E31" s="10"/>
      <c r="F31" s="10"/>
      <c r="G31" s="10"/>
    </row>
    <row r="32" spans="1:7" ht="12.75">
      <c r="A32" s="35"/>
      <c r="B32" s="1"/>
      <c r="C32" s="1"/>
      <c r="D32" s="1"/>
      <c r="E32" s="10"/>
      <c r="F32" s="10"/>
      <c r="G32" s="10"/>
    </row>
    <row r="33" spans="1:7" ht="12.75">
      <c r="A33" s="35"/>
      <c r="B33" s="1"/>
      <c r="C33" s="1"/>
      <c r="D33" s="1"/>
      <c r="E33" s="10"/>
      <c r="F33" s="1"/>
      <c r="G33" s="1"/>
    </row>
    <row r="34" spans="1:7" ht="12.75">
      <c r="A34" s="35"/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6" ht="12.75">
      <c r="B37" s="1"/>
      <c r="C37" s="1"/>
      <c r="D37" s="1"/>
      <c r="F37" s="1"/>
    </row>
  </sheetData>
  <mergeCells count="2">
    <mergeCell ref="B7:C7"/>
    <mergeCell ref="E7:G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Murphy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Murphy</dc:creator>
  <cp:keywords/>
  <dc:description/>
  <cp:lastModifiedBy>J. Murphy</cp:lastModifiedBy>
  <cp:lastPrinted>2007-01-09T18:40:48Z</cp:lastPrinted>
  <dcterms:created xsi:type="dcterms:W3CDTF">2007-01-03T18:56:44Z</dcterms:created>
  <dcterms:modified xsi:type="dcterms:W3CDTF">2007-06-04T20:55:11Z</dcterms:modified>
  <cp:category/>
  <cp:version/>
  <cp:contentType/>
  <cp:contentStatus/>
</cp:coreProperties>
</file>